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drawings/drawing4.xml" ContentType="application/vnd.openxmlformats-officedocument.drawing+xml"/>
  <Override PartName="/xl/drawings/drawing5.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20" windowWidth="20120" windowHeight="8000"/>
  </bookViews>
  <sheets>
    <sheet name="Prob 1 - 40 Pts" sheetId="1" r:id="rId1"/>
    <sheet name="Prob 2 - 30 Pts" sheetId="2" r:id="rId2"/>
    <sheet name="Prob 3 - 10 Pts" sheetId="3" r:id="rId3"/>
    <sheet name="Prob 4 - 10 Pts" sheetId="4" r:id="rId4"/>
    <sheet name="Prob 5 - 10 Pts" sheetId="5" r:id="rId5"/>
  </sheets>
  <calcPr calcId="124519" iterate="1"/>
</workbook>
</file>

<file path=xl/calcChain.xml><?xml version="1.0" encoding="utf-8"?>
<calcChain xmlns="http://schemas.openxmlformats.org/spreadsheetml/2006/main">
  <c r="C22" i="5"/>
  <c r="C24" s="1"/>
  <c r="D22"/>
  <c r="D24" s="1"/>
  <c r="E22"/>
  <c r="E24" s="1"/>
  <c r="F22"/>
  <c r="F24" s="1"/>
  <c r="G22"/>
  <c r="G24" s="1"/>
  <c r="I13" i="3"/>
  <c r="D44" i="1" l="1"/>
  <c r="E34" l="1"/>
</calcChain>
</file>

<file path=xl/sharedStrings.xml><?xml version="1.0" encoding="utf-8"?>
<sst xmlns="http://schemas.openxmlformats.org/spreadsheetml/2006/main" count="186" uniqueCount="132">
  <si>
    <t>Inputs for 2009</t>
  </si>
  <si>
    <t>Tax Rate</t>
  </si>
  <si>
    <t>Common Shares Outstanding</t>
  </si>
  <si>
    <t>Selling and G&amp;A Expenses</t>
  </si>
  <si>
    <t>Fixed Expenses</t>
  </si>
  <si>
    <t>Depreciation</t>
  </si>
  <si>
    <t>Interest Expense</t>
  </si>
  <si>
    <t>Dividends Per Share</t>
  </si>
  <si>
    <t>Accounts Receivable</t>
  </si>
  <si>
    <t>Inventory</t>
  </si>
  <si>
    <t xml:space="preserve">Accounts Payable </t>
  </si>
  <si>
    <r>
      <t xml:space="preserve">Note: 2009 Cost of Goods </t>
    </r>
    <r>
      <rPr>
        <b/>
        <u val="singleAccounting"/>
        <sz val="11"/>
        <color rgb="FFFF0000"/>
        <rFont val="Calibri"/>
        <family val="2"/>
        <scheme val="minor"/>
      </rPr>
      <t>as a percentage of sales</t>
    </r>
    <r>
      <rPr>
        <b/>
        <sz val="11"/>
        <color rgb="FFFF0000"/>
        <rFont val="Calibri"/>
        <family val="2"/>
        <scheme val="minor"/>
      </rPr>
      <t xml:space="preserve"> </t>
    </r>
    <r>
      <rPr>
        <b/>
        <sz val="11"/>
        <color theme="1"/>
        <rFont val="Calibri"/>
        <family val="2"/>
        <scheme val="minor"/>
      </rPr>
      <t>is the</t>
    </r>
  </si>
  <si>
    <t xml:space="preserve">    same as it was in 2008.</t>
  </si>
  <si>
    <t>Income Statements</t>
  </si>
  <si>
    <t>2008-2009</t>
  </si>
  <si>
    <t>(Thousands of Dollars)</t>
  </si>
  <si>
    <t>2009</t>
  </si>
  <si>
    <t>2008</t>
  </si>
  <si>
    <t>Sales</t>
  </si>
  <si>
    <t>Cost of Goods</t>
  </si>
  <si>
    <t>Gross Profit</t>
  </si>
  <si>
    <t>EBIT</t>
  </si>
  <si>
    <t>Earnings Before Taxes</t>
  </si>
  <si>
    <t>Taxes</t>
  </si>
  <si>
    <t>Net Income</t>
  </si>
  <si>
    <t>Addition to Retained Earnings</t>
  </si>
  <si>
    <t>Earnings Per Share</t>
  </si>
  <si>
    <t>Balance Sheets</t>
  </si>
  <si>
    <t>Cash</t>
  </si>
  <si>
    <t>Marketable Secutities</t>
  </si>
  <si>
    <t xml:space="preserve">Accounts Receivable </t>
  </si>
  <si>
    <t>Prepaid Expenses</t>
  </si>
  <si>
    <t>Total Current Assets</t>
  </si>
  <si>
    <t>Plant and Equipment</t>
  </si>
  <si>
    <t>Accumlated Depreciation</t>
  </si>
  <si>
    <t>Net Fixed Assets</t>
  </si>
  <si>
    <t>Long-Term Investments</t>
  </si>
  <si>
    <t>Total Assets</t>
  </si>
  <si>
    <t>Accounts Payable</t>
  </si>
  <si>
    <t>Notes Payable</t>
  </si>
  <si>
    <t>Accrued Expenses</t>
  </si>
  <si>
    <t>Other Current Liabilities</t>
  </si>
  <si>
    <t>Total Current Liabilities</t>
  </si>
  <si>
    <t>Long-Term Debt</t>
  </si>
  <si>
    <t>Total Liabilities</t>
  </si>
  <si>
    <t>Common Stock</t>
  </si>
  <si>
    <t>Additional Paid-In Capital</t>
  </si>
  <si>
    <t>Retained Earnings</t>
  </si>
  <si>
    <t>Total Shareholders Equity</t>
  </si>
  <si>
    <t>Total Liabilities and Owners Equity</t>
  </si>
  <si>
    <t>Statement of Cash Flows</t>
  </si>
  <si>
    <t>Cash Flows from Operations</t>
  </si>
  <si>
    <t xml:space="preserve">Net Income </t>
  </si>
  <si>
    <t>Depreciation Expense</t>
  </si>
  <si>
    <t>Change in Marketable Securities</t>
  </si>
  <si>
    <t>Change in Accounts Receivable</t>
  </si>
  <si>
    <t>Change in Inventories</t>
  </si>
  <si>
    <t>Change in Prepaid Expenses</t>
  </si>
  <si>
    <t>Change in Accounts Payable</t>
  </si>
  <si>
    <t>Change in Accrued Expenses</t>
  </si>
  <si>
    <t>Change in Other Current Liabilities</t>
  </si>
  <si>
    <t>Total Cash Flows from Operations</t>
  </si>
  <si>
    <t>Cash Flows From Investing</t>
  </si>
  <si>
    <t xml:space="preserve">Change in Plant and Equipment </t>
  </si>
  <si>
    <t>Change in Long-Term Investments</t>
  </si>
  <si>
    <t>Total Cash Flows from Investing</t>
  </si>
  <si>
    <t>Cash Flows from Financing</t>
  </si>
  <si>
    <t>Change in Long-Term Debt</t>
  </si>
  <si>
    <t>Change in Common Stock</t>
  </si>
  <si>
    <t>Change in Paid-In Capital</t>
  </si>
  <si>
    <t>Cash Dividends Paid to Shareholders</t>
  </si>
  <si>
    <t>Total Cash Flows from Financing</t>
  </si>
  <si>
    <t>Net Change in the Cash Balance</t>
  </si>
  <si>
    <t>1.</t>
  </si>
  <si>
    <t>Complete the 2009 and 2009 Income Statements and Balance Sheets using</t>
  </si>
  <si>
    <t xml:space="preserve">the information that is provided. All formulas and computations must </t>
  </si>
  <si>
    <t>2.</t>
  </si>
  <si>
    <t xml:space="preserve">appropriately use the 2009 inputs. All computations should reflect any changes </t>
  </si>
  <si>
    <t>in the inputs</t>
  </si>
  <si>
    <t>Create the common size income statements and balance sheets for 2008 and 2009</t>
  </si>
  <si>
    <t>in Columns F and G.</t>
  </si>
  <si>
    <t>3.</t>
  </si>
  <si>
    <t>In the Statement of Cash Flows, create a formula in each of the yellow boxes</t>
  </si>
  <si>
    <t>that will produce the correct result for any values of the inputs.</t>
  </si>
  <si>
    <t xml:space="preserve">Additional Plant/Equipment </t>
  </si>
  <si>
    <t>Jan</t>
  </si>
  <si>
    <t>Feb</t>
  </si>
  <si>
    <t>Mar</t>
  </si>
  <si>
    <t>Apr</t>
  </si>
  <si>
    <t>May</t>
  </si>
  <si>
    <t>Jun</t>
  </si>
  <si>
    <t>Jul</t>
  </si>
  <si>
    <t>Aug</t>
  </si>
  <si>
    <t>Sep</t>
  </si>
  <si>
    <t>Oct</t>
  </si>
  <si>
    <t>Nov</t>
  </si>
  <si>
    <t>Dec</t>
  </si>
  <si>
    <t>Beginning Cash Balance</t>
  </si>
  <si>
    <t>Net Cash Flow</t>
  </si>
  <si>
    <t>Unadjusted Ending Cash Balance</t>
  </si>
  <si>
    <t>Adjustment Needed</t>
  </si>
  <si>
    <t>Ending Cash Balance</t>
  </si>
  <si>
    <t>Cumulative Adjustment</t>
  </si>
  <si>
    <t>Short-Term Loans Outstanding</t>
  </si>
  <si>
    <t>Marketable Securities</t>
  </si>
  <si>
    <t>INPUTS</t>
  </si>
  <si>
    <t>Desired End-Of-Month cash balance</t>
  </si>
  <si>
    <t>CASH BUDGET</t>
  </si>
  <si>
    <t>Percentage of Sales collected in the month of the sale</t>
  </si>
  <si>
    <t>Percentage of Sales collected in the month following the sale</t>
  </si>
  <si>
    <t>Percentage of Sales collected in the second month following the sale</t>
  </si>
  <si>
    <t>Past and Expected Sales</t>
  </si>
  <si>
    <t>Estimated Collection Rates for Sales</t>
  </si>
  <si>
    <t>Total Collections Per Month</t>
  </si>
  <si>
    <t>Month of Outlay:</t>
  </si>
  <si>
    <t>Amount of Outlay:</t>
  </si>
  <si>
    <t>January</t>
  </si>
  <si>
    <t>February</t>
  </si>
  <si>
    <t>March</t>
  </si>
  <si>
    <t>Capital Outlay:</t>
  </si>
  <si>
    <t>Natural Foods Warehouse</t>
  </si>
  <si>
    <t>Cash Budget</t>
  </si>
  <si>
    <t>Cash Collected From Sales</t>
  </si>
  <si>
    <t>Disburesements:</t>
  </si>
  <si>
    <t>Payment for Purchases</t>
  </si>
  <si>
    <t>G&amp;A Expenses</t>
  </si>
  <si>
    <t>Lease Payments</t>
  </si>
  <si>
    <t>Interst Payments</t>
  </si>
  <si>
    <t>Tax Payments</t>
  </si>
  <si>
    <t>Total Disbursements</t>
  </si>
  <si>
    <t>Change in Notes Payable</t>
  </si>
  <si>
    <t>Dividends to Common Shareholders</t>
  </si>
</sst>
</file>

<file path=xl/styles.xml><?xml version="1.0" encoding="utf-8"?>
<styleSheet xmlns="http://schemas.openxmlformats.org/spreadsheetml/2006/main">
  <numFmts count="7">
    <numFmt numFmtId="41" formatCode="_(* #,##0_);_(* \(#,##0\);_(* &quot;-&quot;_);_(@_)"/>
    <numFmt numFmtId="44" formatCode="_(&quot;$&quot;* #,##0.00_);_(&quot;$&quot;* \(#,##0.00\);_(&quot;$&quot;* &quot;-&quot;??_);_(@_)"/>
    <numFmt numFmtId="43" formatCode="_(* #,##0.00_);_(* \(#,##0.00\);_(* &quot;-&quot;??_);_(@_)"/>
    <numFmt numFmtId="164" formatCode="0.0%"/>
    <numFmt numFmtId="165" formatCode="_(* #,##0_);_(* \(#,##0\);_(* &quot;-&quot;??_);_(@_)"/>
    <numFmt numFmtId="166" formatCode="_(&quot;$&quot;* #,##0_);_(&quot;$&quot;* \(#,##0\);_(&quot;$&quot;* &quot;-&quot;??_);_(@_)"/>
    <numFmt numFmtId="167" formatCode="0.000"/>
  </numFmts>
  <fonts count="14">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4"/>
      <color theme="1"/>
      <name val="Calibri"/>
      <family val="2"/>
      <scheme val="minor"/>
    </font>
    <font>
      <b/>
      <u val="singleAccounting"/>
      <sz val="11"/>
      <color rgb="FFFF0000"/>
      <name val="Calibri"/>
      <family val="2"/>
      <scheme val="minor"/>
    </font>
    <font>
      <b/>
      <sz val="11"/>
      <color rgb="FFFF0000"/>
      <name val="Calibri"/>
      <family val="2"/>
      <scheme val="minor"/>
    </font>
    <font>
      <b/>
      <u val="singleAccounting"/>
      <sz val="11"/>
      <color theme="1"/>
      <name val="Calibri"/>
      <family val="2"/>
      <scheme val="minor"/>
    </font>
    <font>
      <u val="singleAccounting"/>
      <sz val="11"/>
      <color theme="1"/>
      <name val="Calibri"/>
      <family val="2"/>
      <scheme val="minor"/>
    </font>
    <font>
      <b/>
      <i/>
      <sz val="11"/>
      <color theme="1"/>
      <name val="Calibri"/>
      <family val="2"/>
      <scheme val="minor"/>
    </font>
    <font>
      <b/>
      <sz val="12"/>
      <color theme="1"/>
      <name val="Calibri"/>
      <family val="2"/>
      <scheme val="minor"/>
    </font>
    <font>
      <b/>
      <u val="singleAccounting"/>
      <sz val="12"/>
      <color theme="1"/>
      <name val="Calibri"/>
      <family val="2"/>
      <scheme val="minor"/>
    </font>
    <font>
      <b/>
      <u/>
      <sz val="11"/>
      <color theme="1"/>
      <name val="Calibri"/>
      <family val="2"/>
      <scheme val="minor"/>
    </font>
    <font>
      <sz val="11"/>
      <color rgb="FF92D050"/>
      <name val="Calibri"/>
      <family val="2"/>
      <scheme val="minor"/>
    </font>
  </fonts>
  <fills count="6">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92D050"/>
        <bgColor indexed="64"/>
      </patternFill>
    </fill>
    <fill>
      <patternFill patternType="solid">
        <fgColor rgb="FF00B0F0"/>
        <bgColor indexed="64"/>
      </patternFill>
    </fill>
  </fills>
  <borders count="17">
    <border>
      <left/>
      <right/>
      <top/>
      <bottom/>
      <diagonal/>
    </border>
    <border>
      <left/>
      <right/>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NumberFormat="1"/>
    <xf numFmtId="43" fontId="0" fillId="0" borderId="0" xfId="0" applyNumberFormat="1"/>
    <xf numFmtId="43" fontId="0" fillId="0" borderId="0" xfId="0" applyNumberFormat="1" applyAlignment="1">
      <alignment horizontal="left" indent="2"/>
    </xf>
    <xf numFmtId="164" fontId="2" fillId="0" borderId="0" xfId="3" applyNumberFormat="1" applyFont="1"/>
    <xf numFmtId="165" fontId="2" fillId="0" borderId="0" xfId="1" applyNumberFormat="1" applyFont="1"/>
    <xf numFmtId="166" fontId="2" fillId="0" borderId="0" xfId="2" applyNumberFormat="1" applyFont="1"/>
    <xf numFmtId="44" fontId="2" fillId="0" borderId="0" xfId="2" applyNumberFormat="1" applyFont="1"/>
    <xf numFmtId="43" fontId="0" fillId="0" borderId="1" xfId="0" applyNumberFormat="1" applyBorder="1" applyAlignment="1">
      <alignment horizontal="left" indent="2"/>
    </xf>
    <xf numFmtId="166" fontId="2" fillId="0" borderId="1" xfId="2" applyNumberFormat="1" applyFont="1" applyBorder="1"/>
    <xf numFmtId="43" fontId="3" fillId="0" borderId="0" xfId="0" applyNumberFormat="1" applyFont="1" applyAlignment="1">
      <alignment horizontal="left"/>
    </xf>
    <xf numFmtId="43" fontId="3" fillId="0" borderId="1" xfId="0" applyNumberFormat="1" applyFont="1" applyBorder="1" applyAlignment="1">
      <alignment horizontal="left" indent="2"/>
    </xf>
    <xf numFmtId="0" fontId="4" fillId="0" borderId="0" xfId="0" applyFont="1" applyAlignment="1">
      <alignment horizontal="center"/>
    </xf>
    <xf numFmtId="43" fontId="7" fillId="0" borderId="0" xfId="0" quotePrefix="1" applyNumberFormat="1" applyFont="1" applyAlignment="1">
      <alignment horizontal="center"/>
    </xf>
    <xf numFmtId="44" fontId="0" fillId="0" borderId="0" xfId="0" applyNumberFormat="1"/>
    <xf numFmtId="10" fontId="0" fillId="0" borderId="0" xfId="3" applyNumberFormat="1" applyFont="1"/>
    <xf numFmtId="43" fontId="8" fillId="0" borderId="0" xfId="0" applyNumberFormat="1" applyFont="1"/>
    <xf numFmtId="167" fontId="0" fillId="0" borderId="0" xfId="0" applyNumberFormat="1"/>
    <xf numFmtId="0" fontId="4" fillId="0" borderId="0" xfId="0" quotePrefix="1" applyFont="1" applyAlignment="1">
      <alignment horizontal="center"/>
    </xf>
    <xf numFmtId="43" fontId="0" fillId="0" borderId="0" xfId="0" applyNumberFormat="1" applyAlignment="1">
      <alignment horizontal="left" indent="1"/>
    </xf>
    <xf numFmtId="44" fontId="0" fillId="0" borderId="0" xfId="2" applyFont="1"/>
    <xf numFmtId="43" fontId="8" fillId="0" borderId="0" xfId="0" applyNumberFormat="1" applyFont="1" applyAlignment="1">
      <alignment horizontal="left" indent="1"/>
    </xf>
    <xf numFmtId="43" fontId="3" fillId="0" borderId="0" xfId="0" applyNumberFormat="1" applyFont="1"/>
    <xf numFmtId="44" fontId="3" fillId="0" borderId="0" xfId="2" applyFont="1"/>
    <xf numFmtId="43" fontId="8" fillId="0" borderId="0" xfId="0" applyNumberFormat="1" applyFont="1" applyAlignment="1">
      <alignment horizontal="center"/>
    </xf>
    <xf numFmtId="43" fontId="9" fillId="0" borderId="0" xfId="0" applyNumberFormat="1" applyFont="1"/>
    <xf numFmtId="44" fontId="9" fillId="0" borderId="0" xfId="2" applyFont="1"/>
    <xf numFmtId="43" fontId="7" fillId="0" borderId="0" xfId="0" applyNumberFormat="1" applyFont="1"/>
    <xf numFmtId="44" fontId="7" fillId="0" borderId="0" xfId="2" applyFont="1"/>
    <xf numFmtId="43" fontId="9" fillId="0" borderId="1" xfId="0" applyNumberFormat="1" applyFont="1" applyBorder="1"/>
    <xf numFmtId="44" fontId="9" fillId="0" borderId="1" xfId="2" applyFont="1" applyBorder="1"/>
    <xf numFmtId="43" fontId="10" fillId="0" borderId="0" xfId="0" applyNumberFormat="1" applyFont="1"/>
    <xf numFmtId="43" fontId="0" fillId="2" borderId="4" xfId="0" applyNumberFormat="1" applyFill="1" applyBorder="1"/>
    <xf numFmtId="43" fontId="8" fillId="2" borderId="4" xfId="0" applyNumberFormat="1" applyFont="1" applyFill="1" applyBorder="1"/>
    <xf numFmtId="43" fontId="0" fillId="3" borderId="5" xfId="0" applyNumberFormat="1" applyFill="1" applyBorder="1"/>
    <xf numFmtId="0" fontId="0" fillId="3" borderId="6" xfId="0" applyNumberFormat="1" applyFill="1" applyBorder="1"/>
    <xf numFmtId="43" fontId="0" fillId="3" borderId="6" xfId="0" applyNumberFormat="1" applyFill="1" applyBorder="1"/>
    <xf numFmtId="43" fontId="0" fillId="3" borderId="7" xfId="0" applyNumberFormat="1" applyFill="1" applyBorder="1"/>
    <xf numFmtId="43" fontId="0" fillId="3" borderId="8" xfId="0" applyNumberFormat="1" applyFill="1" applyBorder="1"/>
    <xf numFmtId="0" fontId="0" fillId="3" borderId="0" xfId="0" quotePrefix="1" applyNumberFormat="1" applyFill="1" applyBorder="1"/>
    <xf numFmtId="43" fontId="0" fillId="3" borderId="0" xfId="0" applyNumberFormat="1" applyFill="1" applyBorder="1"/>
    <xf numFmtId="43" fontId="0" fillId="3" borderId="9" xfId="0" applyNumberFormat="1" applyFill="1" applyBorder="1"/>
    <xf numFmtId="0" fontId="0" fillId="3" borderId="0" xfId="0" applyNumberFormat="1" applyFill="1" applyBorder="1"/>
    <xf numFmtId="0" fontId="0" fillId="3" borderId="8" xfId="0" applyFill="1" applyBorder="1"/>
    <xf numFmtId="0" fontId="0" fillId="3" borderId="0" xfId="0" applyFill="1" applyBorder="1"/>
    <xf numFmtId="0" fontId="0" fillId="3" borderId="9" xfId="0" applyFill="1" applyBorder="1"/>
    <xf numFmtId="167" fontId="0" fillId="3" borderId="10" xfId="0" applyNumberFormat="1" applyFill="1" applyBorder="1"/>
    <xf numFmtId="0" fontId="0" fillId="3" borderId="1" xfId="0" applyNumberFormat="1" applyFill="1" applyBorder="1"/>
    <xf numFmtId="0" fontId="0" fillId="3" borderId="1" xfId="0" applyFill="1" applyBorder="1"/>
    <xf numFmtId="0" fontId="0" fillId="3" borderId="11" xfId="0" applyFill="1" applyBorder="1"/>
    <xf numFmtId="41" fontId="0" fillId="0" borderId="1" xfId="0" applyNumberFormat="1" applyBorder="1"/>
    <xf numFmtId="41" fontId="0" fillId="0" borderId="0" xfId="0" applyNumberFormat="1"/>
    <xf numFmtId="41" fontId="8" fillId="0" borderId="0" xfId="0" applyNumberFormat="1" applyFont="1" applyAlignment="1">
      <alignment horizontal="left" indent="1"/>
    </xf>
    <xf numFmtId="41" fontId="8" fillId="0" borderId="0" xfId="0" applyNumberFormat="1" applyFont="1"/>
    <xf numFmtId="41" fontId="3" fillId="0" borderId="0" xfId="0" applyNumberFormat="1" applyFont="1"/>
    <xf numFmtId="41" fontId="9" fillId="0" borderId="0" xfId="0" applyNumberFormat="1" applyFont="1"/>
    <xf numFmtId="41" fontId="0" fillId="2" borderId="3" xfId="0" applyNumberFormat="1" applyFill="1" applyBorder="1"/>
    <xf numFmtId="41" fontId="0" fillId="0" borderId="0" xfId="0" applyNumberFormat="1" applyAlignment="1">
      <alignment vertical="center"/>
    </xf>
    <xf numFmtId="41" fontId="0" fillId="4" borderId="1" xfId="0" applyNumberFormat="1" applyFill="1" applyBorder="1" applyAlignment="1">
      <alignment vertical="center"/>
    </xf>
    <xf numFmtId="41" fontId="3" fillId="4" borderId="1" xfId="0" applyNumberFormat="1" applyFont="1" applyFill="1" applyBorder="1" applyAlignment="1">
      <alignment horizontal="center" vertical="center"/>
    </xf>
    <xf numFmtId="41" fontId="0" fillId="0" borderId="0" xfId="0" applyNumberFormat="1" applyAlignment="1">
      <alignment horizontal="center"/>
    </xf>
    <xf numFmtId="41" fontId="7" fillId="0" borderId="0" xfId="0" applyNumberFormat="1" applyFont="1" applyAlignment="1">
      <alignment horizontal="center"/>
    </xf>
    <xf numFmtId="41" fontId="2" fillId="0" borderId="0" xfId="0" applyNumberFormat="1" applyFont="1"/>
    <xf numFmtId="41" fontId="11" fillId="0" borderId="0" xfId="0" applyNumberFormat="1" applyFont="1" applyAlignment="1">
      <alignment horizontal="center"/>
    </xf>
    <xf numFmtId="9" fontId="2" fillId="0" borderId="14" xfId="0" applyNumberFormat="1" applyFont="1" applyBorder="1" applyAlignment="1">
      <alignment horizontal="center"/>
    </xf>
    <xf numFmtId="9" fontId="2" fillId="0" borderId="15" xfId="0" applyNumberFormat="1" applyFont="1" applyBorder="1" applyAlignment="1">
      <alignment horizontal="center"/>
    </xf>
    <xf numFmtId="9" fontId="0" fillId="0" borderId="16" xfId="0" applyNumberFormat="1" applyFont="1" applyBorder="1" applyAlignment="1">
      <alignment horizontal="center"/>
    </xf>
    <xf numFmtId="41" fontId="0" fillId="2" borderId="3" xfId="0" applyNumberFormat="1" applyFill="1" applyBorder="1" applyAlignment="1">
      <alignment horizontal="center"/>
    </xf>
    <xf numFmtId="41" fontId="2" fillId="0" borderId="0" xfId="0" applyNumberFormat="1" applyFont="1" applyAlignment="1">
      <alignment horizontal="center"/>
    </xf>
    <xf numFmtId="41" fontId="12" fillId="0" borderId="0" xfId="0" applyNumberFormat="1" applyFont="1" applyAlignment="1">
      <alignment horizontal="center"/>
    </xf>
    <xf numFmtId="41" fontId="13" fillId="0" borderId="4" xfId="0" applyNumberFormat="1" applyFont="1" applyBorder="1"/>
    <xf numFmtId="41" fontId="0" fillId="5" borderId="4" xfId="0" applyNumberFormat="1" applyFont="1" applyFill="1" applyBorder="1" applyAlignment="1">
      <alignment horizontal="center"/>
    </xf>
    <xf numFmtId="44" fontId="0" fillId="0" borderId="3" xfId="2" applyFont="1" applyBorder="1"/>
    <xf numFmtId="43" fontId="7" fillId="0" borderId="0" xfId="0" quotePrefix="1" applyNumberFormat="1" applyFont="1" applyAlignment="1">
      <alignment horizontal="center"/>
    </xf>
    <xf numFmtId="43" fontId="8" fillId="0" borderId="0" xfId="0" applyNumberFormat="1" applyFont="1"/>
    <xf numFmtId="41" fontId="3" fillId="0" borderId="0" xfId="0" applyNumberFormat="1" applyFont="1"/>
    <xf numFmtId="0" fontId="4" fillId="2" borderId="1" xfId="0" quotePrefix="1" applyFont="1" applyFill="1" applyBorder="1" applyAlignment="1">
      <alignment horizontal="center"/>
    </xf>
    <xf numFmtId="0" fontId="4" fillId="2" borderId="1" xfId="0" applyFont="1" applyFill="1" applyBorder="1" applyAlignment="1">
      <alignment horizontal="center"/>
    </xf>
    <xf numFmtId="43" fontId="4" fillId="2" borderId="0" xfId="0" applyNumberFormat="1" applyFont="1" applyFill="1" applyAlignment="1">
      <alignment horizontal="center"/>
    </xf>
    <xf numFmtId="43" fontId="4" fillId="2" borderId="1" xfId="0" quotePrefix="1" applyNumberFormat="1" applyFont="1" applyFill="1" applyBorder="1" applyAlignment="1">
      <alignment horizontal="center"/>
    </xf>
    <xf numFmtId="43" fontId="7" fillId="0" borderId="0" xfId="0" quotePrefix="1" applyNumberFormat="1" applyFont="1" applyAlignment="1">
      <alignment horizontal="center"/>
    </xf>
    <xf numFmtId="43" fontId="4" fillId="2" borderId="2" xfId="0" applyNumberFormat="1" applyFont="1" applyFill="1" applyBorder="1" applyAlignment="1">
      <alignment horizontal="center"/>
    </xf>
    <xf numFmtId="0" fontId="4" fillId="2" borderId="0" xfId="0" applyFont="1" applyFill="1" applyAlignment="1">
      <alignment horizontal="center"/>
    </xf>
    <xf numFmtId="41" fontId="10" fillId="4" borderId="12" xfId="0" applyNumberFormat="1" applyFont="1" applyFill="1" applyBorder="1" applyAlignment="1">
      <alignment horizontal="center" vertical="center"/>
    </xf>
    <xf numFmtId="41" fontId="0" fillId="4" borderId="2" xfId="0" applyNumberFormat="1" applyFill="1" applyBorder="1" applyAlignment="1">
      <alignment horizontal="center" vertical="center"/>
    </xf>
    <xf numFmtId="41" fontId="0" fillId="4" borderId="13" xfId="0" applyNumberFormat="1" applyFill="1" applyBorder="1" applyAlignment="1">
      <alignment horizontal="center" vertical="center"/>
    </xf>
    <xf numFmtId="41" fontId="4" fillId="4" borderId="2" xfId="0" applyNumberFormat="1" applyFont="1" applyFill="1" applyBorder="1" applyAlignment="1">
      <alignment horizontal="center" vertical="center"/>
    </xf>
    <xf numFmtId="41" fontId="0" fillId="0" borderId="0" xfId="0" applyNumberFormat="1" applyAlignment="1">
      <alignment horizontal="left" indent="1"/>
    </xf>
    <xf numFmtId="41" fontId="0" fillId="0" borderId="0" xfId="0" applyNumberFormat="1" applyBorder="1" applyAlignment="1">
      <alignment horizontal="left" indent="1"/>
    </xf>
    <xf numFmtId="41" fontId="3" fillId="0" borderId="0" xfId="0" applyNumberFormat="1" applyFont="1"/>
  </cellXfs>
  <cellStyles count="4">
    <cellStyle name="Comma" xfId="1" builtinId="3"/>
    <cellStyle name="Currency" xfId="2" builtinId="4"/>
    <cellStyle name="Normal" xfId="0" builtinId="0"/>
    <cellStyle name="Percent" xfId="3" builtinId="5"/>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4</xdr:col>
      <xdr:colOff>200025</xdr:colOff>
      <xdr:row>1</xdr:row>
      <xdr:rowOff>238126</xdr:rowOff>
    </xdr:from>
    <xdr:to>
      <xdr:col>6</xdr:col>
      <xdr:colOff>581025</xdr:colOff>
      <xdr:row>12</xdr:row>
      <xdr:rowOff>9525</xdr:rowOff>
    </xdr:to>
    <xdr:sp macro="" textlink="">
      <xdr:nvSpPr>
        <xdr:cNvPr id="2" name="Rounded Rectangle 1"/>
        <xdr:cNvSpPr/>
      </xdr:nvSpPr>
      <xdr:spPr>
        <a:xfrm>
          <a:off x="4143375" y="438151"/>
          <a:ext cx="2171700" cy="1781174"/>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endParaRPr lang="en-US" sz="1100"/>
        </a:p>
      </xdr:txBody>
    </xdr:sp>
    <xdr:clientData/>
  </xdr:twoCellAnchor>
  <xdr:twoCellAnchor>
    <xdr:from>
      <xdr:col>4</xdr:col>
      <xdr:colOff>409575</xdr:colOff>
      <xdr:row>3</xdr:row>
      <xdr:rowOff>95251</xdr:rowOff>
    </xdr:from>
    <xdr:to>
      <xdr:col>6</xdr:col>
      <xdr:colOff>361950</xdr:colOff>
      <xdr:row>11</xdr:row>
      <xdr:rowOff>19051</xdr:rowOff>
    </xdr:to>
    <xdr:sp macro="" textlink="">
      <xdr:nvSpPr>
        <xdr:cNvPr id="3" name="TextBox 2"/>
        <xdr:cNvSpPr txBox="1"/>
      </xdr:nvSpPr>
      <xdr:spPr>
        <a:xfrm>
          <a:off x="4352925" y="781051"/>
          <a:ext cx="1743075" cy="12573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n-US" sz="1400"/>
            <a:t>Note that</a:t>
          </a:r>
          <a:r>
            <a:rPr lang="en-US" sz="1400" baseline="0"/>
            <a:t> the inputs are in dollars but the statements below are in thousands of dollars.</a:t>
          </a:r>
          <a:endParaRPr lang="en-US" sz="1400"/>
        </a:p>
      </xdr:txBody>
    </xdr:sp>
    <xdr:clientData/>
  </xdr:twoCellAnchor>
  <xdr:twoCellAnchor>
    <xdr:from>
      <xdr:col>4</xdr:col>
      <xdr:colOff>466724</xdr:colOff>
      <xdr:row>75</xdr:row>
      <xdr:rowOff>38100</xdr:rowOff>
    </xdr:from>
    <xdr:to>
      <xdr:col>6</xdr:col>
      <xdr:colOff>809625</xdr:colOff>
      <xdr:row>91</xdr:row>
      <xdr:rowOff>76199</xdr:rowOff>
    </xdr:to>
    <xdr:sp macro="" textlink="">
      <xdr:nvSpPr>
        <xdr:cNvPr id="4" name="Rounded Rectangle 3"/>
        <xdr:cNvSpPr/>
      </xdr:nvSpPr>
      <xdr:spPr>
        <a:xfrm>
          <a:off x="4410074" y="15363825"/>
          <a:ext cx="2133601" cy="3143249"/>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rtlCol="0" anchor="t"/>
        <a:lstStyle/>
        <a:p>
          <a:pPr algn="ctr"/>
          <a:r>
            <a:rPr lang="en-US" sz="1600" b="1"/>
            <a:t>Create formulas only</a:t>
          </a:r>
          <a:r>
            <a:rPr lang="en-US" sz="1600" b="1" baseline="0"/>
            <a:t> in the YELLOW cells.  The resulting values need to have the proper sign for any input values. </a:t>
          </a:r>
          <a:r>
            <a:rPr lang="en-US" sz="1100" b="0" i="0" u="none" strike="noStrike">
              <a:solidFill>
                <a:schemeClr val="dk1"/>
              </a:solidFill>
              <a:latin typeface="+mn-lt"/>
              <a:ea typeface="+mn-ea"/>
              <a:cs typeface="+mn-cs"/>
            </a:rPr>
            <a:t> </a:t>
          </a:r>
          <a:r>
            <a:rPr lang="en-US" sz="1600"/>
            <a:t> </a:t>
          </a:r>
        </a:p>
        <a:p>
          <a:pPr algn="ctr"/>
          <a:endParaRPr lang="en-US" sz="1600" b="1"/>
        </a:p>
        <a:p>
          <a:pPr algn="ctr"/>
          <a:r>
            <a:rPr lang="en-US" sz="2000" b="1"/>
            <a:t>- = USE</a:t>
          </a:r>
        </a:p>
        <a:p>
          <a:pPr algn="ctr"/>
          <a:endParaRPr lang="en-US" sz="2000" b="1"/>
        </a:p>
        <a:p>
          <a:pPr algn="ctr"/>
          <a:r>
            <a:rPr lang="en-US" sz="2000" b="1"/>
            <a:t>+</a:t>
          </a:r>
          <a:r>
            <a:rPr lang="en-US" sz="2000" b="1" baseline="0"/>
            <a:t> = SOURCE</a:t>
          </a:r>
          <a:endParaRPr lang="en-US" sz="1600" b="1"/>
        </a:p>
      </xdr:txBody>
    </xdr:sp>
    <xdr:clientData/>
  </xdr:twoCellAnchor>
  <xdr:twoCellAnchor>
    <xdr:from>
      <xdr:col>4</xdr:col>
      <xdr:colOff>352426</xdr:colOff>
      <xdr:row>12</xdr:row>
      <xdr:rowOff>180975</xdr:rowOff>
    </xdr:from>
    <xdr:to>
      <xdr:col>6</xdr:col>
      <xdr:colOff>542925</xdr:colOff>
      <xdr:row>16</xdr:row>
      <xdr:rowOff>38100</xdr:rowOff>
    </xdr:to>
    <xdr:sp macro="" textlink="">
      <xdr:nvSpPr>
        <xdr:cNvPr id="6" name="Right Arrow 5"/>
        <xdr:cNvSpPr/>
      </xdr:nvSpPr>
      <xdr:spPr>
        <a:xfrm>
          <a:off x="4295776" y="2390775"/>
          <a:ext cx="1981199" cy="666750"/>
        </a:xfrm>
        <a:prstGeom prst="rightArrow">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lang="en-US" sz="1800" b="1" cap="none" spc="0">
              <a:ln w="12700">
                <a:solidFill>
                  <a:schemeClr val="tx2">
                    <a:satMod val="155000"/>
                  </a:schemeClr>
                </a:solidFill>
                <a:prstDash val="solid"/>
              </a:ln>
              <a:solidFill>
                <a:schemeClr val="bg2">
                  <a:tint val="85000"/>
                  <a:satMod val="155000"/>
                </a:schemeClr>
              </a:solidFill>
              <a:effectLst/>
            </a:rPr>
            <a:t>Instructions</a:t>
          </a:r>
          <a:endParaRPr lang="en-US" sz="1100">
            <a:effectLst/>
          </a:endParaRPr>
        </a:p>
      </xdr:txBody>
    </xdr:sp>
    <xdr:clientData/>
  </xdr:twoCellAnchor>
  <xdr:twoCellAnchor>
    <xdr:from>
      <xdr:col>10</xdr:col>
      <xdr:colOff>152400</xdr:colOff>
      <xdr:row>13</xdr:row>
      <xdr:rowOff>171450</xdr:rowOff>
    </xdr:from>
    <xdr:to>
      <xdr:col>10</xdr:col>
      <xdr:colOff>4724400</xdr:colOff>
      <xdr:row>22</xdr:row>
      <xdr:rowOff>104775</xdr:rowOff>
    </xdr:to>
    <xdr:sp macro="" textlink="">
      <xdr:nvSpPr>
        <xdr:cNvPr id="8" name="Rounded Rectangle 7"/>
        <xdr:cNvSpPr/>
      </xdr:nvSpPr>
      <xdr:spPr>
        <a:xfrm>
          <a:off x="7448550" y="2762250"/>
          <a:ext cx="4572000" cy="1809750"/>
        </a:xfrm>
        <a:prstGeom prst="roundRect">
          <a:avLst/>
        </a:prstGeom>
      </xdr:spPr>
      <xdr:style>
        <a:lnRef idx="1">
          <a:schemeClr val="accent6"/>
        </a:lnRef>
        <a:fillRef idx="3">
          <a:schemeClr val="accent6"/>
        </a:fillRef>
        <a:effectRef idx="2">
          <a:schemeClr val="accent6"/>
        </a:effectRef>
        <a:fontRef idx="minor">
          <a:schemeClr val="lt1"/>
        </a:fontRef>
      </xdr:style>
      <xdr:txBody>
        <a:bodyPr vertOverflow="clip" rtlCol="0" anchor="ctr"/>
        <a:lstStyle/>
        <a:p>
          <a:pPr algn="ctr"/>
          <a:r>
            <a:rPr lang="en-US" sz="1600" b="0" cap="none" spc="0">
              <a:ln w="18415" cmpd="sng">
                <a:solidFill>
                  <a:schemeClr val="bg1"/>
                </a:solidFill>
                <a:prstDash val="solid"/>
              </a:ln>
              <a:noFill/>
              <a:effectLst>
                <a:outerShdw blurRad="63500" dir="3600000" algn="tl" rotWithShape="0">
                  <a:srgbClr val="000000">
                    <a:alpha val="70000"/>
                  </a:srgbClr>
                </a:outerShdw>
              </a:effectLst>
            </a:rPr>
            <a:t>Note</a:t>
          </a:r>
          <a:r>
            <a:rPr lang="en-US" sz="1600" b="0" cap="none" spc="0" baseline="0">
              <a:ln w="18415" cmpd="sng">
                <a:solidFill>
                  <a:schemeClr val="bg1"/>
                </a:solidFill>
                <a:prstDash val="solid"/>
              </a:ln>
              <a:noFill/>
              <a:effectLst>
                <a:outerShdw blurRad="63500" dir="3600000" algn="tl" rotWithShape="0">
                  <a:srgbClr val="000000">
                    <a:alpha val="70000"/>
                  </a:srgbClr>
                </a:outerShdw>
              </a:effectLst>
            </a:rPr>
            <a:t> that Cell D43 (Cash for 2009) is a formula that will adjust in value as you add other items in the balance sheet. It serves as a "plug" figure that will make the balance sheet balance regardless of how the inputs are set. </a:t>
          </a:r>
          <a:endParaRPr lang="en-US" sz="1600" b="0" cap="none" spc="0">
            <a:ln w="18415" cmpd="sng">
              <a:solidFill>
                <a:schemeClr val="bg1"/>
              </a:solidFill>
              <a:prstDash val="solid"/>
            </a:ln>
            <a:noFill/>
            <a:effectLst>
              <a:outerShdw blurRad="63500" dir="3600000" algn="tl" rotWithShape="0">
                <a:srgbClr val="000000">
                  <a:alpha val="70000"/>
                </a:srgbClr>
              </a:outerShdw>
            </a:effectLs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69850</xdr:colOff>
      <xdr:row>1</xdr:row>
      <xdr:rowOff>95250</xdr:rowOff>
    </xdr:from>
    <xdr:to>
      <xdr:col>13</xdr:col>
      <xdr:colOff>444500</xdr:colOff>
      <xdr:row>17</xdr:row>
      <xdr:rowOff>107950</xdr:rowOff>
    </xdr:to>
    <xdr:sp macro="" textlink="">
      <xdr:nvSpPr>
        <xdr:cNvPr id="2" name="TextBox 1"/>
        <xdr:cNvSpPr txBox="1"/>
      </xdr:nvSpPr>
      <xdr:spPr>
        <a:xfrm>
          <a:off x="250825" y="285750"/>
          <a:ext cx="8728075" cy="3060700"/>
        </a:xfrm>
        <a:prstGeom prst="rect">
          <a:avLst/>
        </a:prstGeom>
        <a:gradFill>
          <a:gsLst>
            <a:gs pos="0">
              <a:srgbClr val="03D4A8"/>
            </a:gs>
            <a:gs pos="25000">
              <a:srgbClr val="21D6E0"/>
            </a:gs>
            <a:gs pos="75000">
              <a:srgbClr val="0087E6"/>
            </a:gs>
            <a:gs pos="100000">
              <a:srgbClr val="005CBF"/>
            </a:gs>
          </a:gsLst>
          <a:lin ang="5400000" scaled="0"/>
        </a:gradFill>
        <a:ln w="28575" cmpd="thinThick">
          <a:solidFill>
            <a:schemeClr val="tx2"/>
          </a:solidFill>
        </a:ln>
        <a:effectLst>
          <a:innerShdw blurRad="63500" dist="152400" dir="2700000">
            <a:prstClr val="black">
              <a:alpha val="50000"/>
            </a:prstClr>
          </a:innerShdw>
        </a:effectLst>
        <a:scene3d>
          <a:camera prst="orthographicFront"/>
          <a:lightRig rig="threePt" dir="t"/>
        </a:scene3d>
        <a:sp3d prstMaterial="matte"/>
      </xdr:spPr>
      <xdr:style>
        <a:lnRef idx="0">
          <a:scrgbClr r="0" g="0" b="0"/>
        </a:lnRef>
        <a:fillRef idx="0">
          <a:scrgbClr r="0" g="0" b="0"/>
        </a:fillRef>
        <a:effectRef idx="0">
          <a:scrgbClr r="0" g="0" b="0"/>
        </a:effectRef>
        <a:fontRef idx="minor">
          <a:schemeClr val="dk1"/>
        </a:fontRef>
      </xdr:style>
      <xdr:txBody>
        <a:bodyPr wrap="square" rtlCol="0" anchor="t"/>
        <a:lstStyle/>
        <a:p>
          <a:endParaRPr lang="en-US" sz="1200" b="1">
            <a:solidFill>
              <a:schemeClr val="dk1"/>
            </a:solidFill>
            <a:latin typeface="+mn-lt"/>
            <a:ea typeface="+mn-ea"/>
            <a:cs typeface="+mn-cs"/>
          </a:endParaRPr>
        </a:p>
        <a:p>
          <a:r>
            <a:rPr lang="en-US" sz="1200" b="1">
              <a:solidFill>
                <a:schemeClr val="dk1"/>
              </a:solidFill>
              <a:latin typeface="+mn-lt"/>
              <a:ea typeface="+mn-ea"/>
              <a:cs typeface="+mn-cs"/>
            </a:rPr>
            <a:t>You are given the cash flow and cash balance data for a company for 12 months. The company uses short-term loans and marketable securities investments to bring the cash balance</a:t>
          </a:r>
          <a:r>
            <a:rPr lang="en-US" sz="1200" b="1" baseline="0">
              <a:solidFill>
                <a:schemeClr val="dk1"/>
              </a:solidFill>
              <a:latin typeface="+mn-lt"/>
              <a:ea typeface="+mn-ea"/>
              <a:cs typeface="+mn-cs"/>
            </a:rPr>
            <a:t> to the desired level </a:t>
          </a:r>
          <a:r>
            <a:rPr lang="en-US" sz="1200" b="1">
              <a:solidFill>
                <a:schemeClr val="dk1"/>
              </a:solidFill>
              <a:latin typeface="+mn-lt"/>
              <a:ea typeface="+mn-ea"/>
              <a:cs typeface="+mn-cs"/>
            </a:rPr>
            <a:t>at the end of each month. Short-term loans will be paid down or paid off with any excess balances and marketable securities will be used only when the loan balance is zero. Marketable securities will be sold first to supply any needed cash infusions before loans are used. The company had no marketable securities and no short-term loans at the beginning of</a:t>
          </a:r>
          <a:r>
            <a:rPr lang="en-US" sz="1200" b="1" baseline="0">
              <a:solidFill>
                <a:schemeClr val="dk1"/>
              </a:solidFill>
              <a:latin typeface="+mn-lt"/>
              <a:ea typeface="+mn-ea"/>
              <a:cs typeface="+mn-cs"/>
            </a:rPr>
            <a:t> January.</a:t>
          </a:r>
          <a:endParaRPr lang="en-US" sz="1200" b="1">
            <a:solidFill>
              <a:schemeClr val="dk1"/>
            </a:solidFill>
            <a:latin typeface="+mn-lt"/>
            <a:ea typeface="+mn-ea"/>
            <a:cs typeface="+mn-cs"/>
          </a:endParaRPr>
        </a:p>
        <a:p>
          <a:endParaRPr lang="en-US" sz="1200" b="1">
            <a:solidFill>
              <a:schemeClr val="dk1"/>
            </a:solidFill>
            <a:latin typeface="+mn-lt"/>
            <a:ea typeface="+mn-ea"/>
            <a:cs typeface="+mn-cs"/>
          </a:endParaRPr>
        </a:p>
        <a:p>
          <a:r>
            <a:rPr lang="en-US" sz="1200" b="1">
              <a:solidFill>
                <a:schemeClr val="dk1"/>
              </a:solidFill>
              <a:latin typeface="+mn-lt"/>
              <a:ea typeface="+mn-ea"/>
              <a:cs typeface="+mn-cs"/>
            </a:rPr>
            <a:t>Use the information that is given to complete the Cash Budget.</a:t>
          </a:r>
          <a:r>
            <a:rPr lang="en-US" sz="1200" b="1" baseline="0">
              <a:solidFill>
                <a:schemeClr val="dk1"/>
              </a:solidFill>
              <a:latin typeface="+mn-lt"/>
              <a:ea typeface="+mn-ea"/>
              <a:cs typeface="+mn-cs"/>
            </a:rPr>
            <a:t> Then complete the section that gives </a:t>
          </a:r>
          <a:r>
            <a:rPr lang="en-US" sz="1200" b="1">
              <a:solidFill>
                <a:schemeClr val="dk1"/>
              </a:solidFill>
              <a:latin typeface="+mn-lt"/>
              <a:ea typeface="+mn-ea"/>
              <a:cs typeface="+mn-cs"/>
            </a:rPr>
            <a:t>the balance of short-term loans at the end of each month</a:t>
          </a:r>
          <a:r>
            <a:rPr lang="en-US" sz="1200" b="1" baseline="0">
              <a:solidFill>
                <a:schemeClr val="dk1"/>
              </a:solidFill>
              <a:latin typeface="+mn-lt"/>
              <a:ea typeface="+mn-ea"/>
              <a:cs typeface="+mn-cs"/>
            </a:rPr>
            <a:t> in Row 39.</a:t>
          </a:r>
          <a:r>
            <a:rPr lang="en-US" sz="1200" b="1">
              <a:solidFill>
                <a:schemeClr val="dk1"/>
              </a:solidFill>
              <a:latin typeface="+mn-lt"/>
              <a:ea typeface="+mn-ea"/>
              <a:cs typeface="+mn-cs"/>
            </a:rPr>
            <a:t> If no loans are outstanding, the cell should show zero as the balance. All values should be positive.</a:t>
          </a:r>
        </a:p>
        <a:p>
          <a:endParaRPr lang="en-US" sz="1200" b="1">
            <a:solidFill>
              <a:schemeClr val="dk1"/>
            </a:solidFill>
            <a:latin typeface="+mn-lt"/>
            <a:ea typeface="+mn-ea"/>
            <a:cs typeface="+mn-cs"/>
          </a:endParaRPr>
        </a:p>
        <a:p>
          <a:r>
            <a:rPr lang="en-US" sz="1200" b="1">
              <a:solidFill>
                <a:schemeClr val="dk1"/>
              </a:solidFill>
              <a:latin typeface="+mn-lt"/>
              <a:ea typeface="+mn-ea"/>
              <a:cs typeface="+mn-cs"/>
            </a:rPr>
            <a:t>In Row 39, compose formulas that give the balance of marketable securities at the end of each month. The formulas should show positive balances when marketable securities are being used, and it should show zero when marketable securities are not being used.</a:t>
          </a:r>
        </a:p>
        <a:p>
          <a:endParaRPr lang="en-US" sz="1200" b="1">
            <a:solidFill>
              <a:schemeClr val="dk1"/>
            </a:solidFill>
            <a:latin typeface="+mn-lt"/>
            <a:ea typeface="+mn-ea"/>
            <a:cs typeface="+mn-cs"/>
          </a:endParaRPr>
        </a:p>
        <a:p>
          <a:r>
            <a:rPr lang="en-US" sz="1200" b="1">
              <a:solidFill>
                <a:schemeClr val="dk1"/>
              </a:solidFill>
              <a:latin typeface="+mn-lt"/>
              <a:ea typeface="+mn-ea"/>
              <a:cs typeface="+mn-cs"/>
            </a:rPr>
            <a:t>Format the range C34:N34 so that all values less than zero display as red numbers instead of black numbers</a:t>
          </a:r>
          <a:r>
            <a:rPr lang="en-US" sz="1200" b="1" baseline="0">
              <a:solidFill>
                <a:schemeClr val="dk1"/>
              </a:solidFill>
              <a:latin typeface="+mn-lt"/>
              <a:ea typeface="+mn-ea"/>
              <a:cs typeface="+mn-cs"/>
            </a:rPr>
            <a:t> for any values of the inputs.</a:t>
          </a:r>
          <a:endParaRPr lang="en-US" sz="1200" b="1">
            <a:solidFill>
              <a:schemeClr val="dk1"/>
            </a:solidFill>
            <a:latin typeface="+mn-lt"/>
            <a:ea typeface="+mn-ea"/>
            <a:cs typeface="+mn-cs"/>
          </a:endParaRPr>
        </a:p>
        <a:p>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342900</xdr:colOff>
      <xdr:row>0</xdr:row>
      <xdr:rowOff>133350</xdr:rowOff>
    </xdr:from>
    <xdr:to>
      <xdr:col>10</xdr:col>
      <xdr:colOff>666750</xdr:colOff>
      <xdr:row>8</xdr:row>
      <xdr:rowOff>104775</xdr:rowOff>
    </xdr:to>
    <xdr:sp macro="" textlink="">
      <xdr:nvSpPr>
        <xdr:cNvPr id="2" name="Round Diagonal Corner Rectangle 1"/>
        <xdr:cNvSpPr/>
      </xdr:nvSpPr>
      <xdr:spPr>
        <a:xfrm>
          <a:off x="342900" y="133350"/>
          <a:ext cx="6753225" cy="1495425"/>
        </a:xfrm>
        <a:prstGeom prst="round2DiagRect">
          <a:avLst/>
        </a:prstGeom>
      </xdr:spPr>
      <xdr:style>
        <a:lnRef idx="0">
          <a:schemeClr val="accent5"/>
        </a:lnRef>
        <a:fillRef idx="3">
          <a:schemeClr val="accent5"/>
        </a:fillRef>
        <a:effectRef idx="3">
          <a:schemeClr val="accent5"/>
        </a:effectRef>
        <a:fontRef idx="minor">
          <a:schemeClr val="lt1"/>
        </a:fontRef>
      </xdr:style>
      <xdr:txBody>
        <a:bodyPr vertOverflow="clip" rtlCol="0" anchor="ctr"/>
        <a:lstStyle/>
        <a:p>
          <a:pPr algn="ctr"/>
          <a:r>
            <a:rPr lang="en-US" sz="1400"/>
            <a:t>A</a:t>
          </a:r>
          <a:r>
            <a:rPr lang="en-US" sz="1400" baseline="0"/>
            <a:t> company that provides trade credit to its customers has estimated its collection rates as shown below.  Actual sales for January-March are also given, as are estimates of sales for April, May, and June. Create ONE formula in Cell I18 that computes the total expected collections for April, and make it so that the formula could copied to J18 and K18 and still give the correct values for May and June.</a:t>
          </a:r>
          <a:endParaRPr lang="en-US" sz="14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172640</xdr:colOff>
      <xdr:row>1</xdr:row>
      <xdr:rowOff>17859</xdr:rowOff>
    </xdr:from>
    <xdr:to>
      <xdr:col>6</xdr:col>
      <xdr:colOff>83343</xdr:colOff>
      <xdr:row>7</xdr:row>
      <xdr:rowOff>130969</xdr:rowOff>
    </xdr:to>
    <xdr:sp macro="" textlink="">
      <xdr:nvSpPr>
        <xdr:cNvPr id="2" name="TextBox 1"/>
        <xdr:cNvSpPr txBox="1"/>
      </xdr:nvSpPr>
      <xdr:spPr>
        <a:xfrm>
          <a:off x="517921" y="208359"/>
          <a:ext cx="3804047" cy="1256110"/>
        </a:xfrm>
        <a:prstGeom prst="rect">
          <a:avLst/>
        </a:prstGeom>
        <a:solidFill>
          <a:schemeClr val="lt1"/>
        </a:solidFill>
        <a:ln w="22225" cmpd="tri">
          <a:solidFill>
            <a:schemeClr val="tx2">
              <a:lumMod val="75000"/>
            </a:schemeClr>
          </a:solidFill>
        </a:ln>
        <a:effectLst>
          <a:outerShdw blurRad="50800" dist="38100" dir="2700000" algn="tl" rotWithShape="0">
            <a:prstClr val="black">
              <a:alpha val="40000"/>
            </a:prstClr>
          </a:outerShdw>
        </a:effectLst>
        <a:scene3d>
          <a:camera prst="orthographicFront"/>
          <a:lightRig rig="threePt" dir="t"/>
        </a:scene3d>
        <a:sp3d>
          <a:bevelT/>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t>In Cell D10,</a:t>
          </a:r>
          <a:r>
            <a:rPr lang="en-US" sz="1100" baseline="0"/>
            <a:t> make it so that the cell presents the user with a drop-down list to select one of three months: January, February, or March. Then create formulas in Cells D14:F14 that return the amount of the capital outlay in Cell D11 if the user selected that month, or returns a zero value if the user did not select that month. </a:t>
          </a:r>
          <a:endParaRPr 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66675</xdr:colOff>
      <xdr:row>0</xdr:row>
      <xdr:rowOff>171450</xdr:rowOff>
    </xdr:from>
    <xdr:to>
      <xdr:col>8</xdr:col>
      <xdr:colOff>438150</xdr:colOff>
      <xdr:row>6</xdr:row>
      <xdr:rowOff>123825</xdr:rowOff>
    </xdr:to>
    <xdr:sp macro="" textlink="">
      <xdr:nvSpPr>
        <xdr:cNvPr id="2" name="Rounded Rectangle 1"/>
        <xdr:cNvSpPr/>
      </xdr:nvSpPr>
      <xdr:spPr>
        <a:xfrm>
          <a:off x="371475" y="171450"/>
          <a:ext cx="4638675" cy="1095375"/>
        </a:xfrm>
        <a:prstGeom prst="roundRect">
          <a:avLst/>
        </a:prstGeom>
        <a:gradFill flip="none" rotWithShape="1">
          <a:gsLst>
            <a:gs pos="0">
              <a:schemeClr val="accent5">
                <a:shade val="51000"/>
                <a:satMod val="130000"/>
              </a:schemeClr>
            </a:gs>
            <a:gs pos="80000">
              <a:schemeClr val="accent5">
                <a:shade val="93000"/>
                <a:satMod val="130000"/>
              </a:schemeClr>
            </a:gs>
            <a:gs pos="100000">
              <a:schemeClr val="accent5">
                <a:shade val="94000"/>
                <a:satMod val="135000"/>
              </a:schemeClr>
            </a:gs>
          </a:gsLst>
          <a:lin ang="16200000" scaled="1"/>
          <a:tileRect/>
        </a:gradFill>
      </xdr:spPr>
      <xdr:style>
        <a:lnRef idx="0">
          <a:schemeClr val="accent5"/>
        </a:lnRef>
        <a:fillRef idx="3">
          <a:schemeClr val="accent5"/>
        </a:fillRef>
        <a:effectRef idx="3">
          <a:schemeClr val="accent5"/>
        </a:effectRef>
        <a:fontRef idx="minor">
          <a:schemeClr val="lt1"/>
        </a:fontRef>
      </xdr:style>
      <xdr:txBody>
        <a:bodyPr vertOverflow="clip" rtlCol="0" anchor="ctr"/>
        <a:lstStyle/>
        <a:p>
          <a:pPr algn="ctr"/>
          <a:r>
            <a:rPr lang="en-US" sz="2400"/>
            <a:t>Format the  area below</a:t>
          </a:r>
          <a:r>
            <a:rPr lang="en-US" sz="2400" baseline="0"/>
            <a:t> to match the printout you were given.</a:t>
          </a:r>
          <a:endParaRPr lang="en-US" sz="24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dimension ref="B1:L98"/>
  <sheetViews>
    <sheetView tabSelected="1" zoomScale="85" zoomScaleNormal="85" workbookViewId="0">
      <selection activeCell="B3" sqref="B3"/>
    </sheetView>
  </sheetViews>
  <sheetFormatPr defaultRowHeight="14.5"/>
  <cols>
    <col min="1" max="1" width="2.81640625" customWidth="1"/>
    <col min="2" max="2" width="37.1796875" customWidth="1"/>
    <col min="3" max="3" width="5.1796875" customWidth="1"/>
    <col min="4" max="5" width="14" customWidth="1"/>
    <col min="6" max="7" width="12.81640625" customWidth="1"/>
    <col min="8" max="8" width="4" customWidth="1"/>
    <col min="9" max="9" width="3" customWidth="1"/>
    <col min="10" max="10" width="3.54296875" style="2" customWidth="1"/>
    <col min="11" max="11" width="76.453125" customWidth="1"/>
    <col min="12" max="12" width="2.1796875" customWidth="1"/>
  </cols>
  <sheetData>
    <row r="1" spans="2:12" ht="15" thickBot="1">
      <c r="B1" s="1"/>
      <c r="C1" s="1"/>
      <c r="D1" s="1"/>
    </row>
    <row r="2" spans="2:12" s="3" customFormat="1" ht="19" thickBot="1">
      <c r="B2" s="82" t="s">
        <v>0</v>
      </c>
      <c r="C2" s="82"/>
      <c r="D2" s="82"/>
      <c r="I2" s="35"/>
      <c r="J2" s="36"/>
      <c r="K2" s="37"/>
      <c r="L2" s="38"/>
    </row>
    <row r="3" spans="2:12" s="3" customFormat="1" ht="18.75" customHeight="1">
      <c r="B3" s="4" t="s">
        <v>1</v>
      </c>
      <c r="C3" s="4"/>
      <c r="D3" s="5">
        <v>0.35</v>
      </c>
      <c r="I3" s="39"/>
      <c r="J3" s="40" t="s">
        <v>73</v>
      </c>
      <c r="K3" s="41" t="s">
        <v>74</v>
      </c>
      <c r="L3" s="42"/>
    </row>
    <row r="4" spans="2:12" s="3" customFormat="1">
      <c r="B4" s="4" t="s">
        <v>2</v>
      </c>
      <c r="C4" s="4"/>
      <c r="D4" s="6">
        <v>150000</v>
      </c>
      <c r="I4" s="39"/>
      <c r="J4" s="43"/>
      <c r="K4" s="41" t="s">
        <v>75</v>
      </c>
      <c r="L4" s="42"/>
    </row>
    <row r="5" spans="2:12" s="3" customFormat="1">
      <c r="B5" s="4" t="s">
        <v>18</v>
      </c>
      <c r="C5" s="4"/>
      <c r="D5" s="7">
        <v>6225000</v>
      </c>
      <c r="I5" s="39"/>
      <c r="J5" s="43"/>
      <c r="K5" s="41" t="s">
        <v>77</v>
      </c>
      <c r="L5" s="42"/>
    </row>
    <row r="6" spans="2:12" s="3" customFormat="1">
      <c r="B6" s="4" t="s">
        <v>3</v>
      </c>
      <c r="C6" s="4"/>
      <c r="D6" s="7">
        <v>850000</v>
      </c>
      <c r="I6" s="39"/>
      <c r="J6" s="43"/>
      <c r="K6" s="41" t="s">
        <v>78</v>
      </c>
      <c r="L6" s="42"/>
    </row>
    <row r="7" spans="2:12" s="3" customFormat="1">
      <c r="B7" s="4" t="s">
        <v>4</v>
      </c>
      <c r="C7" s="4"/>
      <c r="D7" s="7">
        <v>200000</v>
      </c>
      <c r="I7" s="39"/>
      <c r="J7" s="41"/>
      <c r="K7" s="41"/>
      <c r="L7" s="42"/>
    </row>
    <row r="8" spans="2:12" s="3" customFormat="1">
      <c r="B8" s="4" t="s">
        <v>5</v>
      </c>
      <c r="C8" s="4"/>
      <c r="D8" s="7">
        <v>60000</v>
      </c>
      <c r="I8" s="39"/>
      <c r="J8" s="40" t="s">
        <v>76</v>
      </c>
      <c r="K8" s="41" t="s">
        <v>79</v>
      </c>
      <c r="L8" s="42"/>
    </row>
    <row r="9" spans="2:12" s="3" customFormat="1">
      <c r="B9" s="4" t="s">
        <v>6</v>
      </c>
      <c r="C9" s="4"/>
      <c r="D9" s="7">
        <v>120000</v>
      </c>
      <c r="I9" s="39"/>
      <c r="J9" s="43"/>
      <c r="K9" s="41" t="s">
        <v>80</v>
      </c>
      <c r="L9" s="42"/>
    </row>
    <row r="10" spans="2:12" s="3" customFormat="1">
      <c r="B10" s="4" t="s">
        <v>7</v>
      </c>
      <c r="C10" s="4"/>
      <c r="D10" s="8">
        <v>1.25</v>
      </c>
      <c r="I10" s="39"/>
      <c r="J10" s="43"/>
      <c r="K10" s="41"/>
      <c r="L10" s="42"/>
    </row>
    <row r="11" spans="2:12" s="3" customFormat="1">
      <c r="B11" s="4" t="s">
        <v>8</v>
      </c>
      <c r="C11" s="4"/>
      <c r="D11" s="7">
        <v>450000</v>
      </c>
      <c r="I11" s="39"/>
      <c r="J11" s="40" t="s">
        <v>81</v>
      </c>
      <c r="K11" s="41" t="s">
        <v>82</v>
      </c>
      <c r="L11" s="42"/>
    </row>
    <row r="12" spans="2:12" s="3" customFormat="1">
      <c r="B12" s="4" t="s">
        <v>9</v>
      </c>
      <c r="C12" s="4"/>
      <c r="D12" s="7">
        <v>950000</v>
      </c>
      <c r="I12" s="39"/>
      <c r="J12" s="43"/>
      <c r="K12" s="41" t="s">
        <v>83</v>
      </c>
      <c r="L12" s="42"/>
    </row>
    <row r="13" spans="2:12" s="3" customFormat="1">
      <c r="B13" s="4" t="s">
        <v>10</v>
      </c>
      <c r="C13" s="4"/>
      <c r="D13" s="7">
        <v>425000</v>
      </c>
      <c r="I13" s="39"/>
      <c r="J13" s="43"/>
      <c r="K13" s="41"/>
      <c r="L13" s="42"/>
    </row>
    <row r="14" spans="2:12" s="3" customFormat="1" ht="15" thickBot="1">
      <c r="B14" s="9" t="s">
        <v>84</v>
      </c>
      <c r="C14" s="9"/>
      <c r="D14" s="10">
        <v>250000</v>
      </c>
      <c r="I14" s="39"/>
      <c r="J14" s="43"/>
      <c r="K14" s="41"/>
      <c r="L14" s="42"/>
    </row>
    <row r="15" spans="2:12" s="3" customFormat="1" ht="17.5">
      <c r="B15" s="11" t="s">
        <v>11</v>
      </c>
      <c r="C15" s="11"/>
      <c r="D15" s="7"/>
      <c r="I15" s="39"/>
      <c r="J15" s="43"/>
      <c r="K15" s="41"/>
      <c r="L15" s="42"/>
    </row>
    <row r="16" spans="2:12" ht="15" thickBot="1">
      <c r="B16" s="12" t="s">
        <v>12</v>
      </c>
      <c r="C16" s="12"/>
      <c r="D16" s="1"/>
      <c r="I16" s="44"/>
      <c r="J16" s="43"/>
      <c r="K16" s="45"/>
      <c r="L16" s="46"/>
    </row>
    <row r="17" spans="2:12" ht="15" thickBot="1">
      <c r="B17" s="1"/>
      <c r="C17" s="1"/>
      <c r="D17" s="1"/>
      <c r="E17" s="1"/>
      <c r="F17" s="1"/>
      <c r="G17" s="1"/>
      <c r="I17" s="44"/>
      <c r="J17" s="43"/>
      <c r="K17" s="45"/>
      <c r="L17" s="46"/>
    </row>
    <row r="18" spans="2:12" ht="18.5">
      <c r="B18" s="83" t="s">
        <v>13</v>
      </c>
      <c r="C18" s="83"/>
      <c r="D18" s="83"/>
      <c r="E18" s="83"/>
      <c r="F18" s="83"/>
      <c r="G18" s="83"/>
      <c r="I18" s="44"/>
      <c r="J18" s="43"/>
      <c r="K18" s="45"/>
      <c r="L18" s="46"/>
    </row>
    <row r="19" spans="2:12" ht="18.5">
      <c r="B19" s="83" t="s">
        <v>14</v>
      </c>
      <c r="C19" s="83"/>
      <c r="D19" s="83"/>
      <c r="E19" s="83"/>
      <c r="F19" s="83"/>
      <c r="G19" s="83"/>
      <c r="I19" s="44"/>
      <c r="J19" s="43"/>
      <c r="K19" s="45"/>
      <c r="L19" s="46"/>
    </row>
    <row r="20" spans="2:12" ht="19" thickBot="1">
      <c r="B20" s="77" t="s">
        <v>15</v>
      </c>
      <c r="C20" s="77"/>
      <c r="D20" s="78"/>
      <c r="E20" s="78"/>
      <c r="F20" s="78"/>
      <c r="G20" s="78"/>
      <c r="I20" s="44"/>
      <c r="J20" s="43"/>
      <c r="K20" s="45"/>
      <c r="L20" s="46"/>
    </row>
    <row r="21" spans="2:12" ht="9" customHeight="1">
      <c r="B21" s="13"/>
      <c r="C21" s="13"/>
      <c r="D21" s="13"/>
      <c r="E21" s="13"/>
      <c r="F21" s="13"/>
      <c r="G21" s="13"/>
      <c r="I21" s="44"/>
      <c r="J21" s="43"/>
      <c r="K21" s="45"/>
      <c r="L21" s="46"/>
    </row>
    <row r="22" spans="2:12" ht="17.5">
      <c r="B22" s="3"/>
      <c r="C22" s="3"/>
      <c r="D22" s="14" t="s">
        <v>16</v>
      </c>
      <c r="E22" s="14" t="s">
        <v>17</v>
      </c>
      <c r="F22" s="14" t="s">
        <v>16</v>
      </c>
      <c r="G22" s="14" t="s">
        <v>17</v>
      </c>
      <c r="I22" s="44"/>
      <c r="J22" s="43"/>
      <c r="K22" s="45"/>
      <c r="L22" s="46"/>
    </row>
    <row r="23" spans="2:12">
      <c r="B23" s="3" t="s">
        <v>18</v>
      </c>
      <c r="C23" s="3"/>
      <c r="D23" s="15"/>
      <c r="E23" s="15">
        <v>4250</v>
      </c>
      <c r="F23" s="16"/>
      <c r="G23" s="16"/>
      <c r="I23" s="44"/>
      <c r="J23" s="43"/>
      <c r="K23" s="45"/>
      <c r="L23" s="46"/>
    </row>
    <row r="24" spans="2:12" ht="16.5" thickBot="1">
      <c r="B24" s="17" t="s">
        <v>19</v>
      </c>
      <c r="C24" s="17"/>
      <c r="D24" s="17"/>
      <c r="E24" s="17">
        <v>2550</v>
      </c>
      <c r="F24" s="16"/>
      <c r="G24" s="16"/>
      <c r="H24" s="18"/>
      <c r="I24" s="47"/>
      <c r="J24" s="48"/>
      <c r="K24" s="49"/>
      <c r="L24" s="50"/>
    </row>
    <row r="25" spans="2:12">
      <c r="B25" s="3" t="s">
        <v>20</v>
      </c>
      <c r="C25" s="3"/>
      <c r="D25" s="15"/>
      <c r="E25" s="15"/>
      <c r="F25" s="16"/>
      <c r="G25" s="16"/>
    </row>
    <row r="26" spans="2:12">
      <c r="B26" s="3" t="s">
        <v>3</v>
      </c>
      <c r="C26" s="3"/>
      <c r="D26" s="3"/>
      <c r="E26" s="3">
        <v>632</v>
      </c>
      <c r="F26" s="16"/>
      <c r="G26" s="16"/>
    </row>
    <row r="27" spans="2:12">
      <c r="B27" s="3" t="s">
        <v>4</v>
      </c>
      <c r="C27" s="3"/>
      <c r="D27" s="3"/>
      <c r="E27" s="3">
        <v>100</v>
      </c>
      <c r="F27" s="16"/>
      <c r="G27" s="16"/>
    </row>
    <row r="28" spans="2:12" ht="16">
      <c r="B28" s="17" t="s">
        <v>5</v>
      </c>
      <c r="C28" s="17"/>
      <c r="D28" s="17"/>
      <c r="E28" s="17">
        <v>30</v>
      </c>
      <c r="F28" s="16"/>
      <c r="G28" s="16"/>
    </row>
    <row r="29" spans="2:12">
      <c r="B29" s="3" t="s">
        <v>21</v>
      </c>
      <c r="C29" s="3"/>
      <c r="D29" s="15"/>
      <c r="E29" s="15"/>
      <c r="F29" s="16"/>
      <c r="G29" s="16"/>
    </row>
    <row r="30" spans="2:12" ht="16">
      <c r="B30" s="17" t="s">
        <v>6</v>
      </c>
      <c r="C30" s="17"/>
      <c r="D30" s="17"/>
      <c r="E30" s="17">
        <v>110</v>
      </c>
      <c r="F30" s="16"/>
      <c r="G30" s="16"/>
    </row>
    <row r="31" spans="2:12">
      <c r="B31" s="3" t="s">
        <v>22</v>
      </c>
      <c r="C31" s="3"/>
      <c r="D31" s="15"/>
      <c r="E31" s="15"/>
      <c r="F31" s="16"/>
      <c r="G31" s="16"/>
    </row>
    <row r="32" spans="2:12" ht="16">
      <c r="B32" s="17" t="s">
        <v>23</v>
      </c>
      <c r="C32" s="17"/>
      <c r="D32" s="17"/>
      <c r="E32" s="17">
        <v>248.4</v>
      </c>
      <c r="F32" s="16"/>
      <c r="G32" s="16"/>
    </row>
    <row r="33" spans="2:7">
      <c r="B33" s="3" t="s">
        <v>24</v>
      </c>
      <c r="C33" s="3"/>
      <c r="D33" s="15"/>
      <c r="E33" s="15"/>
      <c r="F33" s="16"/>
      <c r="G33" s="16"/>
    </row>
    <row r="34" spans="2:7" ht="16">
      <c r="B34" s="75" t="s">
        <v>131</v>
      </c>
      <c r="C34" s="17"/>
      <c r="D34" s="17"/>
      <c r="E34" s="17">
        <f>5.35*65</f>
        <v>347.75</v>
      </c>
      <c r="F34" s="16"/>
      <c r="G34" s="16"/>
    </row>
    <row r="35" spans="2:7">
      <c r="B35" s="3" t="s">
        <v>25</v>
      </c>
      <c r="C35" s="3"/>
      <c r="D35" s="15"/>
      <c r="E35" s="15"/>
      <c r="F35" s="16"/>
      <c r="G35" s="16"/>
    </row>
    <row r="36" spans="2:7" ht="15" thickBot="1">
      <c r="B36" s="3"/>
      <c r="C36" s="3"/>
      <c r="D36" s="15"/>
      <c r="E36" s="15"/>
    </row>
    <row r="37" spans="2:7" ht="15" thickBot="1">
      <c r="B37" s="3" t="s">
        <v>26</v>
      </c>
      <c r="D37" s="73"/>
    </row>
    <row r="38" spans="2:7" ht="15" thickBot="1">
      <c r="B38" s="1"/>
      <c r="C38" s="1"/>
      <c r="D38" s="1"/>
      <c r="E38" s="1"/>
      <c r="F38" s="1"/>
      <c r="G38" s="1"/>
    </row>
    <row r="39" spans="2:7" ht="18.5">
      <c r="B39" s="83" t="s">
        <v>27</v>
      </c>
      <c r="C39" s="83"/>
      <c r="D39" s="83"/>
      <c r="E39" s="83"/>
      <c r="F39" s="83"/>
      <c r="G39" s="83"/>
    </row>
    <row r="40" spans="2:7" ht="18.5">
      <c r="B40" s="83" t="s">
        <v>14</v>
      </c>
      <c r="C40" s="83"/>
      <c r="D40" s="83"/>
      <c r="E40" s="83"/>
      <c r="F40" s="83"/>
      <c r="G40" s="83"/>
    </row>
    <row r="41" spans="2:7" ht="19" thickBot="1">
      <c r="B41" s="77" t="s">
        <v>15</v>
      </c>
      <c r="C41" s="77"/>
      <c r="D41" s="78"/>
      <c r="E41" s="78"/>
      <c r="F41" s="78"/>
      <c r="G41" s="78"/>
    </row>
    <row r="42" spans="2:7" ht="18.5">
      <c r="B42" s="19"/>
      <c r="C42" s="19"/>
      <c r="D42" s="13"/>
      <c r="E42" s="13"/>
      <c r="F42" s="13"/>
      <c r="G42" s="13"/>
    </row>
    <row r="43" spans="2:7" ht="17.5">
      <c r="D43" s="14" t="s">
        <v>16</v>
      </c>
      <c r="E43" s="14" t="s">
        <v>17</v>
      </c>
      <c r="F43" s="74" t="s">
        <v>16</v>
      </c>
      <c r="G43" s="74" t="s">
        <v>17</v>
      </c>
    </row>
    <row r="44" spans="2:7">
      <c r="B44" s="20" t="s">
        <v>28</v>
      </c>
      <c r="C44" s="3"/>
      <c r="D44" s="21">
        <f>D67-D45-D46-D47-D48-D52-D53</f>
        <v>-482</v>
      </c>
      <c r="E44" s="21">
        <v>150</v>
      </c>
      <c r="F44" s="16"/>
      <c r="G44" s="16"/>
    </row>
    <row r="45" spans="2:7">
      <c r="B45" s="20" t="s">
        <v>29</v>
      </c>
      <c r="C45" s="3"/>
      <c r="D45" s="3">
        <v>37</v>
      </c>
      <c r="E45" s="3">
        <v>55</v>
      </c>
      <c r="F45" s="16"/>
      <c r="G45" s="16"/>
    </row>
    <row r="46" spans="2:7">
      <c r="B46" s="20" t="s">
        <v>30</v>
      </c>
      <c r="C46" s="3"/>
      <c r="D46" s="3"/>
      <c r="E46" s="3">
        <v>347</v>
      </c>
      <c r="F46" s="16"/>
      <c r="G46" s="16"/>
    </row>
    <row r="47" spans="2:7">
      <c r="B47" s="20" t="s">
        <v>9</v>
      </c>
      <c r="C47" s="3"/>
      <c r="D47" s="3"/>
      <c r="E47" s="3">
        <v>715</v>
      </c>
      <c r="F47" s="16"/>
      <c r="G47" s="16"/>
    </row>
    <row r="48" spans="2:7" ht="16">
      <c r="B48" s="22" t="s">
        <v>31</v>
      </c>
      <c r="C48" s="3"/>
      <c r="D48" s="17">
        <v>55</v>
      </c>
      <c r="E48" s="17">
        <v>37</v>
      </c>
      <c r="F48" s="16"/>
      <c r="G48" s="16"/>
    </row>
    <row r="49" spans="2:7">
      <c r="B49" s="23" t="s">
        <v>32</v>
      </c>
      <c r="C49" s="23"/>
      <c r="D49" s="24"/>
      <c r="E49" s="24"/>
      <c r="F49" s="16"/>
      <c r="G49" s="16"/>
    </row>
    <row r="50" spans="2:7">
      <c r="B50" s="20" t="s">
        <v>33</v>
      </c>
      <c r="C50" s="3"/>
      <c r="D50" s="3"/>
      <c r="E50" s="3">
        <v>4910</v>
      </c>
      <c r="F50" s="16"/>
      <c r="G50" s="16"/>
    </row>
    <row r="51" spans="2:7" ht="16">
      <c r="B51" s="22" t="s">
        <v>34</v>
      </c>
      <c r="C51" s="3"/>
      <c r="D51" s="17"/>
      <c r="E51" s="17">
        <v>136</v>
      </c>
      <c r="F51" s="16"/>
      <c r="G51" s="16"/>
    </row>
    <row r="52" spans="2:7">
      <c r="B52" s="23" t="s">
        <v>35</v>
      </c>
      <c r="C52" s="3"/>
      <c r="D52" s="24"/>
      <c r="E52" s="24"/>
      <c r="F52" s="16"/>
      <c r="G52" s="16"/>
    </row>
    <row r="53" spans="2:7" ht="16">
      <c r="B53" s="25" t="s">
        <v>36</v>
      </c>
      <c r="C53" s="3"/>
      <c r="D53" s="17">
        <v>390</v>
      </c>
      <c r="E53" s="17">
        <v>350</v>
      </c>
      <c r="F53" s="16"/>
      <c r="G53" s="16"/>
    </row>
    <row r="54" spans="2:7">
      <c r="B54" s="26" t="s">
        <v>37</v>
      </c>
      <c r="C54" s="26"/>
      <c r="D54" s="27"/>
      <c r="E54" s="27"/>
      <c r="F54" s="16"/>
      <c r="G54" s="16"/>
    </row>
    <row r="55" spans="2:7">
      <c r="B55" s="3"/>
      <c r="C55" s="3"/>
      <c r="D55" s="3"/>
      <c r="E55" s="3"/>
    </row>
    <row r="56" spans="2:7">
      <c r="B56" s="20" t="s">
        <v>38</v>
      </c>
      <c r="C56" s="3"/>
      <c r="D56" s="21"/>
      <c r="E56" s="21">
        <v>350</v>
      </c>
      <c r="F56" s="16"/>
      <c r="G56" s="16"/>
    </row>
    <row r="57" spans="2:7">
      <c r="B57" s="20" t="s">
        <v>39</v>
      </c>
      <c r="C57" s="3"/>
      <c r="D57" s="3">
        <v>44</v>
      </c>
      <c r="E57" s="3">
        <v>25</v>
      </c>
      <c r="F57" s="16"/>
      <c r="G57" s="16"/>
    </row>
    <row r="58" spans="2:7">
      <c r="B58" s="20" t="s">
        <v>40</v>
      </c>
      <c r="C58" s="3"/>
      <c r="D58" s="3">
        <v>102</v>
      </c>
      <c r="E58" s="3">
        <v>75</v>
      </c>
      <c r="F58" s="16"/>
      <c r="G58" s="16"/>
    </row>
    <row r="59" spans="2:7" ht="16">
      <c r="B59" s="22" t="s">
        <v>41</v>
      </c>
      <c r="C59" s="3"/>
      <c r="D59" s="17">
        <v>150</v>
      </c>
      <c r="E59" s="17">
        <v>190</v>
      </c>
      <c r="F59" s="16"/>
      <c r="G59" s="16"/>
    </row>
    <row r="60" spans="2:7">
      <c r="B60" s="23" t="s">
        <v>42</v>
      </c>
      <c r="C60" s="3"/>
      <c r="D60" s="24"/>
      <c r="E60" s="24"/>
      <c r="F60" s="16"/>
      <c r="G60" s="16"/>
    </row>
    <row r="61" spans="2:7" ht="16">
      <c r="B61" s="22" t="s">
        <v>43</v>
      </c>
      <c r="C61" s="3"/>
      <c r="D61" s="17">
        <v>3304</v>
      </c>
      <c r="E61" s="17">
        <v>3223</v>
      </c>
      <c r="F61" s="16"/>
      <c r="G61" s="16"/>
    </row>
    <row r="62" spans="2:7">
      <c r="B62" s="23" t="s">
        <v>44</v>
      </c>
      <c r="C62" s="3"/>
      <c r="D62" s="24"/>
      <c r="E62" s="24"/>
      <c r="F62" s="16"/>
      <c r="G62" s="16"/>
    </row>
    <row r="63" spans="2:7">
      <c r="B63" s="20" t="s">
        <v>45</v>
      </c>
      <c r="C63" s="3"/>
      <c r="D63" s="3">
        <v>1300</v>
      </c>
      <c r="E63" s="3">
        <v>1300</v>
      </c>
      <c r="F63" s="16"/>
      <c r="G63" s="16"/>
    </row>
    <row r="64" spans="2:7">
      <c r="B64" s="20" t="s">
        <v>46</v>
      </c>
      <c r="C64" s="3"/>
      <c r="D64" s="3">
        <v>542</v>
      </c>
      <c r="E64" s="3">
        <v>542</v>
      </c>
      <c r="F64" s="16"/>
      <c r="G64" s="16"/>
    </row>
    <row r="65" spans="2:7" ht="16">
      <c r="B65" s="22" t="s">
        <v>47</v>
      </c>
      <c r="C65" s="3"/>
      <c r="D65" s="17"/>
      <c r="E65" s="17">
        <v>723</v>
      </c>
      <c r="F65" s="16"/>
      <c r="G65" s="16"/>
    </row>
    <row r="66" spans="2:7" ht="17.5">
      <c r="B66" s="28" t="s">
        <v>48</v>
      </c>
      <c r="C66" s="3"/>
      <c r="D66" s="29"/>
      <c r="E66" s="29"/>
      <c r="F66" s="16"/>
      <c r="G66" s="16"/>
    </row>
    <row r="67" spans="2:7">
      <c r="B67" s="26" t="s">
        <v>49</v>
      </c>
      <c r="C67" s="26"/>
      <c r="D67" s="27"/>
      <c r="E67" s="27"/>
      <c r="F67" s="16"/>
      <c r="G67" s="16"/>
    </row>
    <row r="68" spans="2:7" ht="15" thickBot="1">
      <c r="B68" s="30"/>
      <c r="C68" s="30"/>
      <c r="D68" s="31"/>
      <c r="E68" s="31"/>
    </row>
    <row r="69" spans="2:7" ht="18.5">
      <c r="B69" s="79" t="s">
        <v>50</v>
      </c>
      <c r="C69" s="79"/>
      <c r="D69" s="79"/>
      <c r="E69" s="79"/>
    </row>
    <row r="70" spans="2:7" ht="19" thickBot="1">
      <c r="B70" s="80" t="s">
        <v>15</v>
      </c>
      <c r="C70" s="80"/>
      <c r="D70" s="80"/>
      <c r="E70" s="80"/>
    </row>
    <row r="72" spans="2:7" ht="17.5">
      <c r="D72" s="81" t="s">
        <v>16</v>
      </c>
      <c r="E72" s="81"/>
    </row>
    <row r="73" spans="2:7" ht="15.5">
      <c r="B73" s="32" t="s">
        <v>51</v>
      </c>
      <c r="C73" s="3"/>
      <c r="D73" s="3"/>
    </row>
    <row r="74" spans="2:7">
      <c r="B74" s="20" t="s">
        <v>52</v>
      </c>
      <c r="C74" s="3"/>
      <c r="D74" s="3"/>
    </row>
    <row r="75" spans="2:7">
      <c r="B75" s="20" t="s">
        <v>53</v>
      </c>
      <c r="C75" s="3"/>
      <c r="D75" s="3"/>
    </row>
    <row r="76" spans="2:7">
      <c r="B76" s="20" t="s">
        <v>54</v>
      </c>
      <c r="C76" s="3"/>
      <c r="D76" s="33"/>
    </row>
    <row r="77" spans="2:7">
      <c r="B77" s="20" t="s">
        <v>55</v>
      </c>
      <c r="C77" s="3"/>
      <c r="D77" s="33"/>
    </row>
    <row r="78" spans="2:7">
      <c r="B78" s="20" t="s">
        <v>56</v>
      </c>
      <c r="C78" s="3"/>
      <c r="D78" s="3"/>
    </row>
    <row r="79" spans="2:7">
      <c r="B79" s="20" t="s">
        <v>57</v>
      </c>
      <c r="C79" s="3"/>
      <c r="D79" s="3"/>
    </row>
    <row r="80" spans="2:7">
      <c r="B80" s="20" t="s">
        <v>58</v>
      </c>
      <c r="C80" s="3"/>
      <c r="D80" s="33"/>
    </row>
    <row r="81" spans="2:4">
      <c r="B81" s="20" t="s">
        <v>59</v>
      </c>
      <c r="C81" s="3"/>
      <c r="D81" s="3"/>
    </row>
    <row r="82" spans="2:4" ht="16">
      <c r="B82" s="22" t="s">
        <v>60</v>
      </c>
      <c r="C82" s="3"/>
      <c r="D82" s="34"/>
    </row>
    <row r="83" spans="2:4">
      <c r="B83" s="23" t="s">
        <v>61</v>
      </c>
      <c r="C83" s="23"/>
      <c r="D83" s="23"/>
    </row>
    <row r="84" spans="2:4">
      <c r="B84" s="3"/>
      <c r="C84" s="3"/>
      <c r="D84" s="3"/>
    </row>
    <row r="85" spans="2:4">
      <c r="B85" s="23" t="s">
        <v>62</v>
      </c>
      <c r="C85" s="3"/>
      <c r="D85" s="3"/>
    </row>
    <row r="86" spans="2:4">
      <c r="B86" s="20" t="s">
        <v>63</v>
      </c>
      <c r="C86" s="3"/>
      <c r="D86" s="33"/>
    </row>
    <row r="87" spans="2:4" ht="16">
      <c r="B87" s="22" t="s">
        <v>64</v>
      </c>
      <c r="C87" s="3"/>
      <c r="D87" s="17"/>
    </row>
    <row r="88" spans="2:4">
      <c r="B88" s="23" t="s">
        <v>65</v>
      </c>
      <c r="C88" s="23"/>
      <c r="D88" s="23"/>
    </row>
    <row r="89" spans="2:4">
      <c r="B89" s="3"/>
      <c r="C89" s="3"/>
      <c r="D89" s="3"/>
    </row>
    <row r="90" spans="2:4">
      <c r="B90" s="23" t="s">
        <v>66</v>
      </c>
      <c r="C90" s="3"/>
      <c r="D90" s="3"/>
    </row>
    <row r="91" spans="2:4">
      <c r="B91" s="20" t="s">
        <v>130</v>
      </c>
      <c r="C91" s="3"/>
      <c r="D91" s="33"/>
    </row>
    <row r="92" spans="2:4">
      <c r="B92" s="20" t="s">
        <v>67</v>
      </c>
      <c r="C92" s="3"/>
      <c r="D92" s="3"/>
    </row>
    <row r="93" spans="2:4">
      <c r="B93" s="20" t="s">
        <v>68</v>
      </c>
      <c r="C93" s="3"/>
      <c r="D93" s="3"/>
    </row>
    <row r="94" spans="2:4">
      <c r="B94" s="20" t="s">
        <v>69</v>
      </c>
      <c r="C94" s="3"/>
      <c r="D94" s="3"/>
    </row>
    <row r="95" spans="2:4" ht="16">
      <c r="B95" s="22" t="s">
        <v>70</v>
      </c>
      <c r="C95" s="3"/>
      <c r="D95" s="33"/>
    </row>
    <row r="96" spans="2:4">
      <c r="B96" s="23" t="s">
        <v>71</v>
      </c>
      <c r="C96" s="3"/>
      <c r="D96" s="23"/>
    </row>
    <row r="97" spans="2:4">
      <c r="B97" s="3"/>
      <c r="C97" s="3"/>
      <c r="D97" s="3"/>
    </row>
    <row r="98" spans="2:4">
      <c r="B98" s="26" t="s">
        <v>72</v>
      </c>
      <c r="C98" s="26"/>
      <c r="D98" s="26"/>
    </row>
  </sheetData>
  <mergeCells count="10">
    <mergeCell ref="B41:G41"/>
    <mergeCell ref="B69:E69"/>
    <mergeCell ref="B70:E70"/>
    <mergeCell ref="D72:E72"/>
    <mergeCell ref="B2:D2"/>
    <mergeCell ref="B18:G18"/>
    <mergeCell ref="B19:G19"/>
    <mergeCell ref="B20:G20"/>
    <mergeCell ref="B39:G39"/>
    <mergeCell ref="B40:G40"/>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B19:N41"/>
  <sheetViews>
    <sheetView zoomScale="85" zoomScaleNormal="85" workbookViewId="0">
      <selection activeCell="B19" sqref="B19"/>
    </sheetView>
  </sheetViews>
  <sheetFormatPr defaultColWidth="9.1796875" defaultRowHeight="14.5"/>
  <cols>
    <col min="1" max="1" width="2.7265625" style="52" customWidth="1"/>
    <col min="2" max="2" width="33.7265625" style="52" customWidth="1"/>
    <col min="3" max="14" width="9.1796875" style="52" customWidth="1"/>
    <col min="15" max="16384" width="9.1796875" style="52"/>
  </cols>
  <sheetData>
    <row r="19" spans="2:14" ht="15" thickBot="1"/>
    <row r="20" spans="2:14" s="58" customFormat="1" ht="34.5" customHeight="1" thickBot="1">
      <c r="B20" s="84" t="s">
        <v>105</v>
      </c>
      <c r="C20" s="85"/>
      <c r="D20" s="85"/>
      <c r="E20" s="85"/>
      <c r="F20" s="85"/>
      <c r="G20" s="85"/>
      <c r="H20" s="85"/>
      <c r="I20" s="85"/>
      <c r="J20" s="85"/>
      <c r="K20" s="85"/>
      <c r="L20" s="85"/>
      <c r="M20" s="85"/>
      <c r="N20" s="86"/>
    </row>
    <row r="22" spans="2:14">
      <c r="B22" s="55" t="s">
        <v>106</v>
      </c>
      <c r="C22" s="7">
        <v>7500</v>
      </c>
    </row>
    <row r="23" spans="2:14" ht="23.25" customHeight="1">
      <c r="B23" s="55"/>
      <c r="C23" s="62" t="s">
        <v>85</v>
      </c>
      <c r="D23" s="62" t="s">
        <v>86</v>
      </c>
      <c r="E23" s="62" t="s">
        <v>87</v>
      </c>
      <c r="F23" s="62" t="s">
        <v>88</v>
      </c>
      <c r="G23" s="62" t="s">
        <v>89</v>
      </c>
      <c r="H23" s="62" t="s">
        <v>90</v>
      </c>
      <c r="I23" s="62" t="s">
        <v>91</v>
      </c>
      <c r="J23" s="62" t="s">
        <v>92</v>
      </c>
      <c r="K23" s="62" t="s">
        <v>93</v>
      </c>
      <c r="L23" s="62" t="s">
        <v>94</v>
      </c>
      <c r="M23" s="62" t="s">
        <v>95</v>
      </c>
      <c r="N23" s="62" t="s">
        <v>96</v>
      </c>
    </row>
    <row r="24" spans="2:14">
      <c r="B24" s="55" t="s">
        <v>98</v>
      </c>
      <c r="C24" s="7">
        <v>500</v>
      </c>
      <c r="D24" s="7">
        <v>1000</v>
      </c>
      <c r="E24" s="7">
        <v>1500</v>
      </c>
      <c r="F24" s="7">
        <v>1000</v>
      </c>
      <c r="G24" s="7">
        <v>700</v>
      </c>
      <c r="H24" s="7">
        <v>-250</v>
      </c>
      <c r="I24" s="7">
        <v>-1500</v>
      </c>
      <c r="J24" s="7">
        <v>-4000</v>
      </c>
      <c r="K24" s="7">
        <v>-2200</v>
      </c>
      <c r="L24" s="7">
        <v>-1800</v>
      </c>
      <c r="M24" s="7">
        <v>-1500</v>
      </c>
      <c r="N24" s="7">
        <v>3000</v>
      </c>
    </row>
    <row r="25" spans="2:14" ht="15" thickBot="1">
      <c r="B25" s="51"/>
      <c r="C25" s="51"/>
      <c r="D25" s="51"/>
      <c r="E25" s="51"/>
      <c r="F25" s="51"/>
      <c r="G25" s="51"/>
      <c r="H25" s="51"/>
      <c r="I25" s="51"/>
      <c r="J25" s="51"/>
      <c r="K25" s="51"/>
      <c r="L25" s="51"/>
      <c r="M25" s="51"/>
      <c r="N25" s="51"/>
    </row>
    <row r="26" spans="2:14" ht="27" customHeight="1" thickBot="1">
      <c r="B26" s="87" t="s">
        <v>107</v>
      </c>
      <c r="C26" s="87"/>
      <c r="D26" s="87"/>
      <c r="E26" s="87"/>
      <c r="F26" s="87"/>
      <c r="G26" s="87"/>
      <c r="H26" s="87"/>
      <c r="I26" s="87"/>
      <c r="J26" s="87"/>
      <c r="K26" s="87"/>
      <c r="L26" s="87"/>
      <c r="M26" s="87"/>
      <c r="N26" s="87"/>
    </row>
    <row r="27" spans="2:14" s="58" customFormat="1" ht="24" customHeight="1" thickBot="1">
      <c r="B27" s="59"/>
      <c r="C27" s="60" t="s">
        <v>85</v>
      </c>
      <c r="D27" s="60" t="s">
        <v>86</v>
      </c>
      <c r="E27" s="60" t="s">
        <v>87</v>
      </c>
      <c r="F27" s="60" t="s">
        <v>88</v>
      </c>
      <c r="G27" s="60" t="s">
        <v>89</v>
      </c>
      <c r="H27" s="60" t="s">
        <v>90</v>
      </c>
      <c r="I27" s="60" t="s">
        <v>91</v>
      </c>
      <c r="J27" s="60" t="s">
        <v>92</v>
      </c>
      <c r="K27" s="60" t="s">
        <v>93</v>
      </c>
      <c r="L27" s="60" t="s">
        <v>94</v>
      </c>
      <c r="M27" s="60" t="s">
        <v>95</v>
      </c>
      <c r="N27" s="60" t="s">
        <v>96</v>
      </c>
    </row>
    <row r="28" spans="2:14" ht="20.25" customHeight="1">
      <c r="B28" s="52" t="s">
        <v>97</v>
      </c>
      <c r="C28" s="52">
        <v>7500</v>
      </c>
    </row>
    <row r="29" spans="2:14" ht="16">
      <c r="B29" s="53" t="s">
        <v>98</v>
      </c>
      <c r="C29" s="54"/>
      <c r="D29" s="54"/>
      <c r="E29" s="54"/>
      <c r="F29" s="54"/>
      <c r="G29" s="54"/>
      <c r="H29" s="54"/>
      <c r="I29" s="54"/>
      <c r="J29" s="54"/>
      <c r="K29" s="54"/>
      <c r="L29" s="54"/>
      <c r="M29" s="54"/>
      <c r="N29" s="54"/>
    </row>
    <row r="30" spans="2:14" s="55" customFormat="1">
      <c r="B30" s="55" t="s">
        <v>99</v>
      </c>
    </row>
    <row r="31" spans="2:14" ht="16">
      <c r="B31" s="53" t="s">
        <v>100</v>
      </c>
      <c r="C31" s="54"/>
      <c r="D31" s="54"/>
      <c r="E31" s="54"/>
      <c r="F31" s="54"/>
      <c r="G31" s="54"/>
      <c r="H31" s="54"/>
      <c r="I31" s="54"/>
      <c r="J31" s="54"/>
      <c r="K31" s="54"/>
      <c r="L31" s="54"/>
      <c r="M31" s="54"/>
      <c r="N31" s="54"/>
    </row>
    <row r="32" spans="2:14" s="55" customFormat="1">
      <c r="B32" s="55" t="s">
        <v>101</v>
      </c>
    </row>
    <row r="33" spans="2:14" ht="9.75" customHeight="1" thickBot="1">
      <c r="B33" s="51"/>
      <c r="C33" s="51"/>
      <c r="D33" s="51"/>
      <c r="E33" s="51"/>
      <c r="F33" s="51"/>
      <c r="G33" s="51"/>
      <c r="H33" s="51"/>
      <c r="I33" s="51"/>
      <c r="J33" s="51"/>
      <c r="K33" s="51"/>
      <c r="L33" s="51"/>
      <c r="M33" s="51"/>
      <c r="N33" s="51"/>
    </row>
    <row r="34" spans="2:14" s="56" customFormat="1" ht="24" customHeight="1">
      <c r="B34" s="56" t="s">
        <v>102</v>
      </c>
      <c r="C34" s="76"/>
      <c r="D34" s="76"/>
      <c r="E34" s="76"/>
      <c r="F34" s="76"/>
      <c r="G34" s="76"/>
      <c r="H34" s="76"/>
      <c r="I34" s="76"/>
      <c r="J34" s="76"/>
      <c r="K34" s="76"/>
      <c r="L34" s="76"/>
      <c r="M34" s="76"/>
      <c r="N34" s="76"/>
    </row>
    <row r="35" spans="2:14" ht="10.5" customHeight="1" thickBot="1">
      <c r="B35" s="51"/>
      <c r="C35" s="51"/>
      <c r="D35" s="51"/>
      <c r="E35" s="51"/>
      <c r="F35" s="51"/>
      <c r="G35" s="51"/>
      <c r="H35" s="51"/>
      <c r="I35" s="51"/>
      <c r="J35" s="51"/>
      <c r="K35" s="51"/>
      <c r="L35" s="51"/>
      <c r="M35" s="51"/>
      <c r="N35" s="51"/>
    </row>
    <row r="36" spans="2:14" ht="27" customHeight="1" thickBot="1">
      <c r="B36" s="87" t="s">
        <v>107</v>
      </c>
      <c r="C36" s="87"/>
      <c r="D36" s="87"/>
      <c r="E36" s="87"/>
      <c r="F36" s="87"/>
      <c r="G36" s="87"/>
      <c r="H36" s="87"/>
      <c r="I36" s="87"/>
      <c r="J36" s="87"/>
      <c r="K36" s="87"/>
      <c r="L36" s="87"/>
      <c r="M36" s="87"/>
      <c r="N36" s="87"/>
    </row>
    <row r="37" spans="2:14" s="58" customFormat="1" ht="24" customHeight="1" thickBot="1">
      <c r="B37" s="59"/>
      <c r="C37" s="60" t="s">
        <v>85</v>
      </c>
      <c r="D37" s="60" t="s">
        <v>86</v>
      </c>
      <c r="E37" s="60" t="s">
        <v>87</v>
      </c>
      <c r="F37" s="60" t="s">
        <v>88</v>
      </c>
      <c r="G37" s="60" t="s">
        <v>89</v>
      </c>
      <c r="H37" s="60" t="s">
        <v>90</v>
      </c>
      <c r="I37" s="60" t="s">
        <v>91</v>
      </c>
      <c r="J37" s="60" t="s">
        <v>92</v>
      </c>
      <c r="K37" s="60" t="s">
        <v>93</v>
      </c>
      <c r="L37" s="60" t="s">
        <v>94</v>
      </c>
      <c r="M37" s="60" t="s">
        <v>95</v>
      </c>
      <c r="N37" s="60" t="s">
        <v>96</v>
      </c>
    </row>
    <row r="38" spans="2:14" ht="21.75" customHeight="1">
      <c r="B38" s="52" t="s">
        <v>103</v>
      </c>
    </row>
    <row r="39" spans="2:14" ht="20.25" customHeight="1">
      <c r="B39" s="52" t="s">
        <v>104</v>
      </c>
    </row>
    <row r="40" spans="2:14" ht="8.25" customHeight="1" thickBot="1">
      <c r="B40" s="51"/>
      <c r="C40" s="51"/>
      <c r="D40" s="51"/>
      <c r="E40" s="51"/>
      <c r="F40" s="51"/>
      <c r="G40" s="51"/>
      <c r="H40" s="51"/>
      <c r="I40" s="51"/>
      <c r="J40" s="51"/>
      <c r="K40" s="51"/>
      <c r="L40" s="51"/>
      <c r="M40" s="51"/>
      <c r="N40" s="51"/>
    </row>
    <row r="41" spans="2:14" ht="6" customHeight="1" thickBot="1">
      <c r="B41" s="51"/>
      <c r="C41" s="51"/>
      <c r="D41" s="51"/>
      <c r="E41" s="51"/>
      <c r="F41" s="51"/>
      <c r="G41" s="51"/>
      <c r="H41" s="51"/>
      <c r="I41" s="51"/>
      <c r="J41" s="51"/>
      <c r="K41" s="51"/>
      <c r="L41" s="51"/>
      <c r="M41" s="51"/>
      <c r="N41" s="51"/>
    </row>
  </sheetData>
  <mergeCells count="3">
    <mergeCell ref="B20:N20"/>
    <mergeCell ref="B26:N26"/>
    <mergeCell ref="B36:N36"/>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dimension ref="B1:K18"/>
  <sheetViews>
    <sheetView workbookViewId="0">
      <selection activeCell="L11" sqref="L11"/>
    </sheetView>
  </sheetViews>
  <sheetFormatPr defaultColWidth="9.1796875" defaultRowHeight="14.5"/>
  <cols>
    <col min="1" max="1" width="5.7265625" style="52" customWidth="1"/>
    <col min="2" max="2" width="10.26953125" style="52" customWidth="1"/>
    <col min="3" max="4" width="9.1796875" style="52"/>
    <col min="5" max="5" width="6.453125" style="52" customWidth="1"/>
    <col min="6" max="11" width="11.1796875" style="52" customWidth="1"/>
    <col min="12" max="16384" width="9.1796875" style="52"/>
  </cols>
  <sheetData>
    <row r="1" spans="2:11" ht="18.75" customHeight="1"/>
    <row r="2" spans="2:11" ht="18.75" customHeight="1"/>
    <row r="3" spans="2:11" ht="18.75" customHeight="1"/>
    <row r="4" spans="2:11" ht="18.75" customHeight="1"/>
    <row r="5" spans="2:11" ht="18.75" customHeight="1"/>
    <row r="6" spans="2:11" ht="18.75" customHeight="1"/>
    <row r="7" spans="2:11" ht="18.75" customHeight="1"/>
    <row r="8" spans="2:11" ht="18.75" customHeight="1"/>
    <row r="9" spans="2:11" ht="18.75" customHeight="1"/>
    <row r="10" spans="2:11" ht="22.5" customHeight="1" thickBot="1">
      <c r="B10" s="55" t="s">
        <v>112</v>
      </c>
    </row>
    <row r="11" spans="2:11" ht="18.75" customHeight="1">
      <c r="B11" s="88" t="s">
        <v>108</v>
      </c>
      <c r="C11" s="88"/>
      <c r="D11" s="88"/>
      <c r="E11" s="88"/>
      <c r="F11" s="88"/>
      <c r="G11" s="88"/>
      <c r="H11" s="89"/>
      <c r="I11" s="65">
        <v>0.25</v>
      </c>
    </row>
    <row r="12" spans="2:11" ht="18.75" customHeight="1">
      <c r="B12" s="88" t="s">
        <v>109</v>
      </c>
      <c r="C12" s="88"/>
      <c r="D12" s="88"/>
      <c r="E12" s="88"/>
      <c r="F12" s="88"/>
      <c r="G12" s="88"/>
      <c r="H12" s="89"/>
      <c r="I12" s="66">
        <v>0.65</v>
      </c>
    </row>
    <row r="13" spans="2:11" ht="18.75" customHeight="1" thickBot="1">
      <c r="B13" s="88" t="s">
        <v>110</v>
      </c>
      <c r="C13" s="88"/>
      <c r="D13" s="88"/>
      <c r="E13" s="88"/>
      <c r="F13" s="88"/>
      <c r="G13" s="88"/>
      <c r="H13" s="89"/>
      <c r="I13" s="67">
        <f>1-I12-I11</f>
        <v>9.9999999999999978E-2</v>
      </c>
    </row>
    <row r="15" spans="2:11" ht="18.5">
      <c r="F15" s="64" t="s">
        <v>85</v>
      </c>
      <c r="G15" s="64" t="s">
        <v>86</v>
      </c>
      <c r="H15" s="64" t="s">
        <v>87</v>
      </c>
      <c r="I15" s="64" t="s">
        <v>88</v>
      </c>
      <c r="J15" s="64" t="s">
        <v>89</v>
      </c>
      <c r="K15" s="64" t="s">
        <v>90</v>
      </c>
    </row>
    <row r="16" spans="2:11" ht="18.75" customHeight="1">
      <c r="B16" s="90" t="s">
        <v>111</v>
      </c>
      <c r="C16" s="90"/>
      <c r="D16" s="90"/>
      <c r="E16" s="90"/>
      <c r="F16" s="52">
        <v>1500000</v>
      </c>
      <c r="G16" s="52">
        <v>2750000</v>
      </c>
      <c r="H16" s="52">
        <v>3500000</v>
      </c>
      <c r="I16" s="63">
        <v>4820000</v>
      </c>
      <c r="J16" s="63">
        <v>3450000</v>
      </c>
      <c r="K16" s="63">
        <v>2640000</v>
      </c>
    </row>
    <row r="17" spans="2:9" ht="15" thickBot="1"/>
    <row r="18" spans="2:9" ht="15" thickBot="1">
      <c r="B18" s="55" t="s">
        <v>113</v>
      </c>
      <c r="I18" s="57"/>
    </row>
  </sheetData>
  <mergeCells count="4">
    <mergeCell ref="B11:H11"/>
    <mergeCell ref="B12:H12"/>
    <mergeCell ref="B13:H13"/>
    <mergeCell ref="B16:E16"/>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dimension ref="B9:F17"/>
  <sheetViews>
    <sheetView zoomScale="130" zoomScaleNormal="130" workbookViewId="0">
      <selection activeCell="H10" sqref="H10"/>
    </sheetView>
  </sheetViews>
  <sheetFormatPr defaultColWidth="9.1796875" defaultRowHeight="14.5"/>
  <cols>
    <col min="1" max="1" width="3" style="52" customWidth="1"/>
    <col min="2" max="3" width="9.1796875" style="52"/>
    <col min="4" max="6" width="13.453125" style="61" customWidth="1"/>
    <col min="7" max="16384" width="9.1796875" style="52"/>
  </cols>
  <sheetData>
    <row r="9" spans="2:6" ht="15" thickBot="1"/>
    <row r="10" spans="2:6" ht="15" thickBot="1">
      <c r="B10" s="55" t="s">
        <v>114</v>
      </c>
      <c r="D10" s="68"/>
    </row>
    <row r="11" spans="2:6">
      <c r="B11" s="55" t="s">
        <v>115</v>
      </c>
      <c r="D11" s="69">
        <v>250000</v>
      </c>
    </row>
    <row r="12" spans="2:6" ht="7.5" customHeight="1"/>
    <row r="13" spans="2:6" ht="21" customHeight="1">
      <c r="D13" s="70" t="s">
        <v>116</v>
      </c>
      <c r="E13" s="70" t="s">
        <v>117</v>
      </c>
      <c r="F13" s="70" t="s">
        <v>118</v>
      </c>
    </row>
    <row r="14" spans="2:6" ht="19.5" customHeight="1">
      <c r="B14" s="55" t="s">
        <v>119</v>
      </c>
      <c r="D14" s="72"/>
      <c r="E14" s="72"/>
      <c r="F14" s="72"/>
    </row>
    <row r="17" spans="3:3">
      <c r="C17" s="71"/>
    </row>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dimension ref="B10:G24"/>
  <sheetViews>
    <sheetView workbookViewId="0">
      <selection activeCell="J16" sqref="J16"/>
    </sheetView>
  </sheetViews>
  <sheetFormatPr defaultRowHeight="14.5"/>
  <cols>
    <col min="1" max="1" width="4.54296875" customWidth="1"/>
  </cols>
  <sheetData>
    <row r="10" spans="2:7">
      <c r="B10" t="s">
        <v>120</v>
      </c>
    </row>
    <row r="11" spans="2:7">
      <c r="B11" t="s">
        <v>121</v>
      </c>
    </row>
    <row r="13" spans="2:7">
      <c r="C13" t="s">
        <v>86</v>
      </c>
      <c r="D13" t="s">
        <v>87</v>
      </c>
      <c r="E13" t="s">
        <v>88</v>
      </c>
      <c r="F13" t="s">
        <v>89</v>
      </c>
      <c r="G13" t="s">
        <v>90</v>
      </c>
    </row>
    <row r="14" spans="2:7">
      <c r="B14" t="s">
        <v>122</v>
      </c>
      <c r="C14">
        <v>20000</v>
      </c>
      <c r="D14">
        <v>25000</v>
      </c>
      <c r="E14">
        <v>23000</v>
      </c>
      <c r="F14">
        <v>19000</v>
      </c>
      <c r="G14">
        <v>15000</v>
      </c>
    </row>
    <row r="16" spans="2:7">
      <c r="B16" t="s">
        <v>123</v>
      </c>
    </row>
    <row r="17" spans="2:7">
      <c r="B17" t="s">
        <v>124</v>
      </c>
      <c r="C17">
        <v>8000</v>
      </c>
      <c r="D17">
        <v>11500</v>
      </c>
      <c r="E17">
        <v>11750</v>
      </c>
      <c r="F17">
        <v>10000</v>
      </c>
      <c r="G17">
        <v>12500</v>
      </c>
    </row>
    <row r="18" spans="2:7">
      <c r="B18" t="s">
        <v>125</v>
      </c>
      <c r="C18">
        <v>2000</v>
      </c>
      <c r="D18">
        <v>2500</v>
      </c>
      <c r="E18">
        <v>2300</v>
      </c>
      <c r="F18">
        <v>1900</v>
      </c>
      <c r="G18">
        <v>1500</v>
      </c>
    </row>
    <row r="19" spans="2:7">
      <c r="B19" t="s">
        <v>126</v>
      </c>
      <c r="C19">
        <v>2500</v>
      </c>
      <c r="D19">
        <v>2500</v>
      </c>
      <c r="E19">
        <v>2500</v>
      </c>
      <c r="F19">
        <v>2500</v>
      </c>
      <c r="G19">
        <v>2500</v>
      </c>
    </row>
    <row r="20" spans="2:7">
      <c r="B20" t="s">
        <v>127</v>
      </c>
      <c r="C20">
        <v>5000</v>
      </c>
      <c r="D20">
        <v>0</v>
      </c>
      <c r="E20">
        <v>0</v>
      </c>
      <c r="F20">
        <v>5000</v>
      </c>
      <c r="G20">
        <v>0</v>
      </c>
    </row>
    <row r="21" spans="2:7">
      <c r="B21" t="s">
        <v>128</v>
      </c>
      <c r="C21">
        <v>0</v>
      </c>
      <c r="D21">
        <v>0</v>
      </c>
      <c r="E21">
        <v>3000</v>
      </c>
      <c r="F21">
        <v>0</v>
      </c>
      <c r="G21">
        <v>0</v>
      </c>
    </row>
    <row r="22" spans="2:7">
      <c r="B22" t="s">
        <v>129</v>
      </c>
      <c r="C22">
        <f>SUM(C17:C21)</f>
        <v>17500</v>
      </c>
      <c r="D22">
        <f>SUM(D17:D21)</f>
        <v>16500</v>
      </c>
      <c r="E22">
        <f>SUM(E17:E21)</f>
        <v>19550</v>
      </c>
      <c r="F22">
        <f>SUM(F17:F21)</f>
        <v>19400</v>
      </c>
      <c r="G22">
        <f>SUM(G17:G21)</f>
        <v>16500</v>
      </c>
    </row>
    <row r="24" spans="2:7">
      <c r="B24" t="s">
        <v>98</v>
      </c>
      <c r="C24">
        <f>C14-C22</f>
        <v>2500</v>
      </c>
      <c r="D24">
        <f t="shared" ref="D24:G24" si="0">D14-D22</f>
        <v>8500</v>
      </c>
      <c r="E24">
        <f t="shared" si="0"/>
        <v>3450</v>
      </c>
      <c r="F24">
        <f t="shared" si="0"/>
        <v>-400</v>
      </c>
      <c r="G24">
        <f t="shared" si="0"/>
        <v>-1500</v>
      </c>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Prob 1 - 40 Pts</vt:lpstr>
      <vt:lpstr>Prob 2 - 30 Pts</vt:lpstr>
      <vt:lpstr>Prob 3 - 10 Pts</vt:lpstr>
      <vt:lpstr>Prob 4 - 10 Pts</vt:lpstr>
      <vt:lpstr>Prob 5 - 10 Pts</vt:lpstr>
    </vt:vector>
  </TitlesOfParts>
  <Company>Microsoft</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dc:creator>
  <cp:lastModifiedBy>Del</cp:lastModifiedBy>
  <dcterms:created xsi:type="dcterms:W3CDTF">2010-01-07T16:00:30Z</dcterms:created>
  <dcterms:modified xsi:type="dcterms:W3CDTF">2010-01-11T14:50:50Z</dcterms:modified>
</cp:coreProperties>
</file>